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bchodní 2020\VZ 2020\094 Malšova Lhota II. etapa\A výkaz výměr město HK\Výkaz výměr Statutární město HK\Výkaz výměr Statutární město HK\"/>
    </mc:Choice>
  </mc:AlternateContent>
  <xr:revisionPtr revIDLastSave="0" documentId="13_ncr:1_{E86332B5-FDA4-4141-844B-5F86E365D19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5" r:id="rId1"/>
    <sheet name="Rozpočet" sheetId="2" r:id="rId2"/>
  </sheets>
  <definedNames>
    <definedName name="_xlnm._FilterDatabase" localSheetId="1" hidden="1">Rozpočet!$I$1:$I$135</definedName>
    <definedName name="_xlnm.Print_Titles" localSheetId="1">Rozpočet!$1:$1</definedName>
  </definedNames>
  <calcPr calcId="191029"/>
</workbook>
</file>

<file path=xl/calcChain.xml><?xml version="1.0" encoding="utf-8"?>
<calcChain xmlns="http://schemas.openxmlformats.org/spreadsheetml/2006/main">
  <c r="C10" i="5" l="1"/>
  <c r="C11" i="5" s="1"/>
  <c r="C6" i="5"/>
  <c r="C8" i="5" s="1"/>
  <c r="C5" i="5"/>
  <c r="G66" i="2"/>
  <c r="I133" i="2"/>
  <c r="I131" i="2"/>
  <c r="I128" i="2"/>
  <c r="I125" i="2"/>
  <c r="I124" i="2"/>
  <c r="I122" i="2"/>
  <c r="I120" i="2"/>
  <c r="I117" i="2"/>
  <c r="I114" i="2"/>
  <c r="I111" i="2"/>
  <c r="I110" i="2"/>
  <c r="I107" i="2"/>
  <c r="I99" i="2"/>
  <c r="I97" i="2"/>
  <c r="I96" i="2"/>
  <c r="I93" i="2"/>
  <c r="I88" i="2"/>
  <c r="I86" i="2"/>
  <c r="I84" i="2"/>
  <c r="I82" i="2"/>
  <c r="I76" i="2"/>
  <c r="I74" i="2"/>
  <c r="I72" i="2"/>
  <c r="I70" i="2"/>
  <c r="I78" i="2" s="1"/>
  <c r="I64" i="2"/>
  <c r="I63" i="2"/>
  <c r="I58" i="2"/>
  <c r="I56" i="2"/>
  <c r="I55" i="2"/>
  <c r="I54" i="2"/>
  <c r="I48" i="2"/>
  <c r="I46" i="2"/>
  <c r="I44" i="2"/>
  <c r="I42" i="2"/>
  <c r="I39" i="2"/>
  <c r="I37" i="2"/>
  <c r="I35" i="2"/>
  <c r="I33" i="2"/>
  <c r="I25" i="2"/>
  <c r="I24" i="2"/>
  <c r="I23" i="2"/>
  <c r="I22" i="2"/>
  <c r="I20" i="2"/>
  <c r="I18" i="2"/>
  <c r="I17" i="2"/>
  <c r="I15" i="2"/>
  <c r="I13" i="2"/>
  <c r="I6" i="2"/>
  <c r="I8" i="2"/>
  <c r="I5" i="2"/>
  <c r="G133" i="2"/>
  <c r="G131" i="2"/>
  <c r="G128" i="2"/>
  <c r="G125" i="2"/>
  <c r="G124" i="2"/>
  <c r="G122" i="2"/>
  <c r="G120" i="2"/>
  <c r="G117" i="2"/>
  <c r="G114" i="2"/>
  <c r="G111" i="2"/>
  <c r="G110" i="2"/>
  <c r="G107" i="2"/>
  <c r="G135" i="2" s="1"/>
  <c r="G99" i="2"/>
  <c r="G97" i="2"/>
  <c r="G96" i="2"/>
  <c r="G93" i="2"/>
  <c r="G88" i="2"/>
  <c r="G86" i="2"/>
  <c r="G84" i="2"/>
  <c r="G82" i="2"/>
  <c r="G90" i="2" s="1"/>
  <c r="G102" i="2" s="1"/>
  <c r="G76" i="2"/>
  <c r="G74" i="2"/>
  <c r="G72" i="2"/>
  <c r="G70" i="2"/>
  <c r="G78" i="2" s="1"/>
  <c r="G64" i="2"/>
  <c r="G63" i="2"/>
  <c r="G58" i="2"/>
  <c r="G56" i="2"/>
  <c r="G55" i="2"/>
  <c r="G54" i="2"/>
  <c r="G60" i="2" s="1"/>
  <c r="G48" i="2"/>
  <c r="G46" i="2"/>
  <c r="G44" i="2"/>
  <c r="G42" i="2"/>
  <c r="G39" i="2"/>
  <c r="G37" i="2"/>
  <c r="G35" i="2"/>
  <c r="G33" i="2"/>
  <c r="G50" i="2" s="1"/>
  <c r="G25" i="2"/>
  <c r="G24" i="2"/>
  <c r="G23" i="2"/>
  <c r="G22" i="2"/>
  <c r="G20" i="2"/>
  <c r="G18" i="2"/>
  <c r="G17" i="2"/>
  <c r="G15" i="2"/>
  <c r="G27" i="2" s="1"/>
  <c r="G13" i="2"/>
  <c r="G8" i="2"/>
  <c r="G6" i="2"/>
  <c r="G5" i="2"/>
  <c r="G9" i="2" s="1"/>
  <c r="E133" i="2"/>
  <c r="E131" i="2"/>
  <c r="E128" i="2"/>
  <c r="E125" i="2"/>
  <c r="E124" i="2"/>
  <c r="E122" i="2"/>
  <c r="E120" i="2"/>
  <c r="E117" i="2"/>
  <c r="E114" i="2"/>
  <c r="E111" i="2"/>
  <c r="E110" i="2"/>
  <c r="E107" i="2"/>
  <c r="E135" i="2" s="1"/>
  <c r="E90" i="2"/>
  <c r="E99" i="2"/>
  <c r="E97" i="2"/>
  <c r="E96" i="2"/>
  <c r="E93" i="2"/>
  <c r="E88" i="2"/>
  <c r="E86" i="2"/>
  <c r="E84" i="2"/>
  <c r="E82" i="2"/>
  <c r="E76" i="2"/>
  <c r="E74" i="2"/>
  <c r="E72" i="2"/>
  <c r="E70" i="2"/>
  <c r="E78" i="2" s="1"/>
  <c r="E64" i="2"/>
  <c r="E66" i="2" s="1"/>
  <c r="E63" i="2"/>
  <c r="E58" i="2"/>
  <c r="E56" i="2"/>
  <c r="E55" i="2"/>
  <c r="E54" i="2"/>
  <c r="E60" i="2" s="1"/>
  <c r="E48" i="2"/>
  <c r="E46" i="2"/>
  <c r="E44" i="2"/>
  <c r="E42" i="2"/>
  <c r="E39" i="2"/>
  <c r="E37" i="2"/>
  <c r="E35" i="2"/>
  <c r="E33" i="2"/>
  <c r="E50" i="2" s="1"/>
  <c r="E25" i="2"/>
  <c r="E24" i="2"/>
  <c r="E23" i="2"/>
  <c r="E22" i="2"/>
  <c r="E20" i="2"/>
  <c r="E18" i="2"/>
  <c r="E17" i="2"/>
  <c r="E15" i="2"/>
  <c r="E27" i="2" s="1"/>
  <c r="E13" i="2"/>
  <c r="E8" i="2"/>
  <c r="E6" i="2"/>
  <c r="E9" i="2" s="1"/>
  <c r="E5" i="2"/>
  <c r="C7" i="5" l="1"/>
  <c r="C12" i="5" s="1"/>
  <c r="C16" i="5" s="1"/>
  <c r="I60" i="2"/>
  <c r="I9" i="2"/>
  <c r="I66" i="2"/>
  <c r="I135" i="2"/>
  <c r="I90" i="2"/>
  <c r="I50" i="2"/>
  <c r="I102" i="2" s="1"/>
  <c r="I27" i="2"/>
  <c r="E102" i="2"/>
  <c r="C19" i="5" l="1"/>
  <c r="C21" i="5" s="1"/>
  <c r="C24" i="5" s="1"/>
</calcChain>
</file>

<file path=xl/sharedStrings.xml><?xml version="1.0" encoding="utf-8"?>
<sst xmlns="http://schemas.openxmlformats.org/spreadsheetml/2006/main" count="303" uniqueCount="147">
  <si>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</si>
  <si>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</si>
  <si>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</si>
  <si>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</si>
  <si>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</si>
  <si>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</si>
  <si>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</si>
  <si>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</si>
  <si>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</si>
  <si>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</si>
  <si>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</si>
  <si>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Trubky, krabice, lišty</t>
  </si>
  <si>
    <t>KOPOFLEX</t>
  </si>
  <si>
    <t>09110 TRUBKA 110</t>
  </si>
  <si>
    <t>m</t>
  </si>
  <si>
    <t>TRUBKA 40</t>
  </si>
  <si>
    <t>Kabelový žlab</t>
  </si>
  <si>
    <t>plastový, 100x100, s víčkem</t>
  </si>
  <si>
    <t>Trubky, krabice, lišty - celkem</t>
  </si>
  <si>
    <t>Kabely, ukončení kabelů</t>
  </si>
  <si>
    <t>KABEL SILOVÝ,IZOLACE PVC,1kV</t>
  </si>
  <si>
    <t>AYKY-J 4x35 4x35 mm2, pevně</t>
  </si>
  <si>
    <t>KABEL SILOVÝ,IZOLACE PVC</t>
  </si>
  <si>
    <t>CYKY-J 4x10 4x10 mm2, pevně</t>
  </si>
  <si>
    <t>CYKY-J 4x4 4x4 mm2, pevně</t>
  </si>
  <si>
    <t>CYKY-J 3x1.5 , pevně</t>
  </si>
  <si>
    <t>VODIČ JEDNOŽILOVÝ, IZOLACE PVC</t>
  </si>
  <si>
    <t>CY 4 , pevně</t>
  </si>
  <si>
    <t>Ukončení vodičů izolovaných s označením a zapojením v rozváděči nebo na přístroji</t>
  </si>
  <si>
    <t xml:space="preserve"> do 2,5 mm2</t>
  </si>
  <si>
    <t>ks</t>
  </si>
  <si>
    <t xml:space="preserve"> 4 mm2</t>
  </si>
  <si>
    <t xml:space="preserve"> 16 mm2</t>
  </si>
  <si>
    <t xml:space="preserve"> 35 mm2</t>
  </si>
  <si>
    <t>Kabely, ukončení kabelů - celkem</t>
  </si>
  <si>
    <t>Svítidla, světelné zdroje</t>
  </si>
  <si>
    <t>Přesný typ svítidla odsouhlasí investor a technické služby HK. Odsouhlasený typ bude doložen světelným výpočtem.</t>
  </si>
  <si>
    <t>SVÍTIDLO PRO VEŘEJNÉ OSVĚTLENÍ</t>
  </si>
  <si>
    <t>A - silniční výbojkové svítidlo 100W</t>
  </si>
  <si>
    <t>1xSON 100W, E40</t>
  </si>
  <si>
    <t>SODÍKOVÉ VYSOKOTLAKÉ VÝBOJKY</t>
  </si>
  <si>
    <t>70 E27 sodíková výbojka, E27</t>
  </si>
  <si>
    <t>Výložník 1,5m</t>
  </si>
  <si>
    <t>1,5x1,5m výložník pod úhlem 15, žárově pozinkovaný</t>
  </si>
  <si>
    <t>STOŽÁR SILNIČNÍ BEZPATICOVÝ</t>
  </si>
  <si>
    <t>6,2m nad zemí, stož.sad.štíhlý bezp. obostraně žárově zinkovaný, dvoustupňový, celková délka 7,4m</t>
  </si>
  <si>
    <t>B - SVÍTIDLA PRO OSVĚTLENÍ PŘEHODŮ</t>
  </si>
  <si>
    <t>STOŽÁROVÉ SVÍTIDLO, IP65</t>
  </si>
  <si>
    <t>hliníková slitina, antikorozní úprava, ploché sklo, pravé, třída G6, IP65, asymetr.uložení zdroje, 150W, vč. zdroje osvětlení</t>
  </si>
  <si>
    <t>STOŽÁR ULIČNÍ BEZPATICOVÝ</t>
  </si>
  <si>
    <t>stožár trojstupňový 133/89/76, délka nad zemí 6m, celková délka 7,2, vetknutí 1,2m, žárový zinek</t>
  </si>
  <si>
    <t>VÝLOŽNÍK 1500</t>
  </si>
  <si>
    <t>výložník, žárový zinek, 1500mm na dřík, pr.76mm, uhel 2 stupně</t>
  </si>
  <si>
    <t>VÝLOŽNÍK uchycený na silničním sloupu, vyosený</t>
  </si>
  <si>
    <t>výložník, žárový zinek, 2000mm, uhel 2 stupně</t>
  </si>
  <si>
    <t>Svítidla, světelné zdroje - celkem</t>
  </si>
  <si>
    <t>Montáž rozvaděčů</t>
  </si>
  <si>
    <t>STOŽÁROVÁ VÝZBROJ</t>
  </si>
  <si>
    <t>Cu DO 35mm</t>
  </si>
  <si>
    <t>Al DO 35mm</t>
  </si>
  <si>
    <t>Al a Cu DO 35mm</t>
  </si>
  <si>
    <t>POJISTKA ZÁVITOVÁ E27</t>
  </si>
  <si>
    <t>E27 6A,char.normální</t>
  </si>
  <si>
    <t>Montáž rozvaděčů - celkem</t>
  </si>
  <si>
    <t>Hromosvod, uzemnění, pospojování</t>
  </si>
  <si>
    <t>Drát 10 drát o 10mm(0,62kg/m), volně</t>
  </si>
  <si>
    <t>SP připojovací</t>
  </si>
  <si>
    <t>Hromosvod, uzemnění, pospojování - celkem</t>
  </si>
  <si>
    <t>Demontáže</t>
  </si>
  <si>
    <t>STÁVAJÍCÍ STOŽÁROVÉ SVÍTIDLO</t>
  </si>
  <si>
    <t>DEMONTÁŽ</t>
  </si>
  <si>
    <t>stožáry veřejného osvětlení</t>
  </si>
  <si>
    <t>demontáž</t>
  </si>
  <si>
    <t>bourání betonových základů VO</t>
  </si>
  <si>
    <t>Demontáže - celkem</t>
  </si>
  <si>
    <t>Ostatní</t>
  </si>
  <si>
    <t>Montáž kov. nosných a doplň. kontrukcí se zhotovením pro upevnění přístrojů</t>
  </si>
  <si>
    <t xml:space="preserve"> do 5 kg</t>
  </si>
  <si>
    <t>Utěsňovací hmota na utěsnění nových sloupu v podzemní časti.</t>
  </si>
  <si>
    <t>utěsnění proti plynu</t>
  </si>
  <si>
    <t>Úprava stávajícího sloupu na napojení přechodového svítidla</t>
  </si>
  <si>
    <t>vč. elektrovýzbroje</t>
  </si>
  <si>
    <t>Zemní kabelová spojka</t>
  </si>
  <si>
    <t>hl. kabel AYKY 4x35mm, IP67</t>
  </si>
  <si>
    <t>Ostatní - celkem</t>
  </si>
  <si>
    <t>DLE CSN 331500</t>
  </si>
  <si>
    <t xml:space="preserve"> Revizni technik</t>
  </si>
  <si>
    <t>hod</t>
  </si>
  <si>
    <t>HODINOVE ZUCTOVACI SAZBY</t>
  </si>
  <si>
    <t xml:space="preserve"> Napojeni na stavajici sloupy VO</t>
  </si>
  <si>
    <t>Funkční zkoušky Osvětlení</t>
  </si>
  <si>
    <t>KOORDINACE POSTUPU PRACI</t>
  </si>
  <si>
    <t xml:space="preserve"> S ostatnimi profesemi (stavba)</t>
  </si>
  <si>
    <t>Elektromontáže - celkem</t>
  </si>
  <si>
    <t>Zemní práce</t>
  </si>
  <si>
    <t>JÁMA PRO STOŽÁRY VER.OSVĚTLENÍ</t>
  </si>
  <si>
    <t>O OBJEMU DO 2 m3</t>
  </si>
  <si>
    <t xml:space="preserve"> Zemina třídy 3,ručně</t>
  </si>
  <si>
    <t>m3</t>
  </si>
  <si>
    <t>POUZDROVÝ ZÁKL.PRO STOŽ.VENK.</t>
  </si>
  <si>
    <t>OSVĚTLENÍ V OSE TRASY KABELU</t>
  </si>
  <si>
    <t xml:space="preserve"> D 800x1700 mm</t>
  </si>
  <si>
    <t xml:space="preserve"> D 650x1500 mm</t>
  </si>
  <si>
    <t>HLOUBENÍ KABELOVÉ RÝHY</t>
  </si>
  <si>
    <t>V ZEMINĚ TŘÍDY 3</t>
  </si>
  <si>
    <t xml:space="preserve"> Šíře 350mm,hloubka 1100mm</t>
  </si>
  <si>
    <t xml:space="preserve"> Šíře 350mm,hloubka 800mm</t>
  </si>
  <si>
    <t>VYTÝČENÍ TRATI VENKOVNÍHO</t>
  </si>
  <si>
    <t>VEDENÍ V PŘEHLEDNÉM TERÉNU</t>
  </si>
  <si>
    <t>Vytyčení</t>
  </si>
  <si>
    <t>km</t>
  </si>
  <si>
    <t>FOLIE VÝSTRAŽNÁ Z PVC</t>
  </si>
  <si>
    <t xml:space="preserve"> Šířka 33cm</t>
  </si>
  <si>
    <t>ZÁHOZ KABEL.RÝHY-ZEMINA TŘ.3</t>
  </si>
  <si>
    <t>PROVIZORNÍ ÚPRAVA TERÉNU</t>
  </si>
  <si>
    <t>V PŘÍRODNÍ ZEMINĚ</t>
  </si>
  <si>
    <t xml:space="preserve"> Zemina třídy 3</t>
  </si>
  <si>
    <t>m2</t>
  </si>
  <si>
    <t>ZŘÍZENÍ KABEL.LOŽE Z KOPANÉHO</t>
  </si>
  <si>
    <t>PÍSKU BEZ ZAKRYTÍ</t>
  </si>
  <si>
    <t xml:space="preserve"> Šíře do 65cm,tloušťka 20cm</t>
  </si>
  <si>
    <t>ÚPRAVA POVRCHU</t>
  </si>
  <si>
    <t xml:space="preserve"> Osetí povrchu travou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</si>
  <si>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</si>
  <si>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</si>
  <si>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</si>
  <si>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</si>
  <si>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</si>
  <si>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</si>
  <si>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</si>
  <si>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</si>
  <si>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</si>
  <si>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</si>
  <si>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</si>
  <si>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</si>
  <si>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</si>
  <si>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</si>
  <si>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</si>
  <si>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</si>
  <si>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</si>
  <si>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</si>
  <si>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5,25%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</si>
  <si>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</si>
  <si>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</si>
  <si>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</si>
  <si>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</si>
  <si>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Podružný materiál  [uvažováno s 3% z celkové ceny materiálu]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</si>
</sst>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49" fontId="2" fillId="3" borderId="1" xfId="0" applyNumberFormat="1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9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right" vertical="top"/>
    </xf>
    <xf numFmtId="49" fontId="5" fillId="7" borderId="1" xfId="0" applyNumberFormat="1" applyFont="1" applyFill="1" applyBorder="1" applyAlignment="1">
      <alignment horizontal="left" vertical="top"/>
    </xf>
    <xf numFmtId="4" fontId="5" fillId="7" borderId="1" xfId="0" applyNumberFormat="1" applyFont="1" applyFill="1" applyBorder="1" applyAlignment="1">
      <alignment horizontal="right" vertical="top"/>
    </xf>
    <xf numFmtId="49" fontId="1" fillId="5" borderId="1" xfId="0" applyNumberFormat="1" applyFont="1" applyFill="1" applyBorder="1" applyAlignment="1">
      <alignment horizontal="left" vertical="top"/>
    </xf>
    <xf numFmtId="4" fontId="1" fillId="5" borderId="1" xfId="0" applyNumberFormat="1" applyFont="1" applyFill="1" applyBorder="1" applyAlignment="1">
      <alignment horizontal="right" vertical="top"/>
    </xf>
    <xf numFmtId="49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vertical="top"/>
    </xf>
    <xf numFmtId="4" fontId="6" fillId="0" borderId="0" xfId="0" applyNumberFormat="1" applyFont="1"/>
    <xf numFmtId="4" fontId="7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05718-60F4-42A5-972F-9EAEC4A8B63D}">
  <dimension ref="A1:F24"/>
  <sheetViews>
    <sheetView tabSelected="1" workbookViewId="0">
      <selection activeCell="C11" sqref="C11"/>
    </sheetView>
  </sheetViews>
  <sheetFormatPr defaultRowHeight="15" x14ac:dyDescent="0.25"/>
  <cols>
    <col min="1" max="1" width="36.140625" style="1" bestFit="1" customWidth="1"/>
    <col min="2" max="2" width="8.28515625" style="7" bestFit="1" customWidth="1"/>
    <col min="3" max="3" width="14.140625" style="7" bestFit="1" customWidth="1"/>
    <col min="5" max="6" width="9.85546875" style="27" bestFit="1" customWidth="1"/>
  </cols>
  <sheetData>
    <row r="1" spans="1:6" x14ac:dyDescent="0.25">
      <c r="A1" s="2" t="s">
        <v>0</v>
      </c>
      <c r="B1" s="8" t="s">
        <v>124</v>
      </c>
      <c r="C1" s="8" t="s">
        <v>125</v>
      </c>
    </row>
    <row r="2" spans="1:6" x14ac:dyDescent="0.25">
      <c r="A2" s="4" t="s">
        <v>126</v>
      </c>
      <c r="B2" s="10"/>
      <c r="C2" s="10"/>
    </row>
    <row r="3" spans="1:6" x14ac:dyDescent="0.25">
      <c r="A3" s="5" t="s">
        <v>127</v>
      </c>
      <c r="B3" s="11">
        <v>0</v>
      </c>
      <c r="C3" s="11"/>
    </row>
    <row r="4" spans="1:6" x14ac:dyDescent="0.25">
      <c r="A4" s="5" t="s">
        <v>128</v>
      </c>
      <c r="B4" s="11">
        <v>0</v>
      </c>
      <c r="C4" s="11">
        <v>0</v>
      </c>
    </row>
    <row r="5" spans="1:6" x14ac:dyDescent="0.25">
      <c r="A5" s="5" t="s">
        <v>129</v>
      </c>
      <c r="B5" s="11"/>
      <c r="C5" s="11">
        <f>Rozpočet!E102</f>
        <v>0</v>
      </c>
    </row>
    <row r="6" spans="1:6" x14ac:dyDescent="0.25">
      <c r="A6" s="5" t="s">
        <v>130</v>
      </c>
      <c r="B6" s="11"/>
      <c r="C6" s="11">
        <f>Rozpočet!G102</f>
        <v>0</v>
      </c>
    </row>
    <row r="7" spans="1:6" x14ac:dyDescent="0.25">
      <c r="A7" s="6" t="s">
        <v>131</v>
      </c>
      <c r="B7" s="12">
        <v>0</v>
      </c>
      <c r="C7" s="12">
        <f>C5+C6</f>
        <v>0</v>
      </c>
      <c r="E7" s="28"/>
      <c r="F7" s="28"/>
    </row>
    <row r="8" spans="1:6" x14ac:dyDescent="0.25">
      <c r="A8" s="5" t="s">
        <v>132</v>
      </c>
      <c r="B8" s="11"/>
      <c r="C8" s="11">
        <f>0.06*(C5+C6)</f>
        <v>0</v>
      </c>
    </row>
    <row r="9" spans="1:6" x14ac:dyDescent="0.25">
      <c r="A9" s="5" t="s">
        <v>133</v>
      </c>
      <c r="B9" s="11"/>
      <c r="C9" s="11">
        <v>0</v>
      </c>
    </row>
    <row r="10" spans="1:6" x14ac:dyDescent="0.25">
      <c r="A10" s="5" t="s">
        <v>94</v>
      </c>
      <c r="B10" s="11"/>
      <c r="C10" s="11">
        <f>Rozpočet!I135</f>
        <v>0</v>
      </c>
    </row>
    <row r="11" spans="1:6" x14ac:dyDescent="0.25">
      <c r="A11" s="5" t="s">
        <v>134</v>
      </c>
      <c r="B11" s="11"/>
      <c r="C11" s="11">
        <f>0.01*(C10+C9)</f>
        <v>0</v>
      </c>
    </row>
    <row r="12" spans="1:6" x14ac:dyDescent="0.25">
      <c r="A12" s="6" t="s">
        <v>135</v>
      </c>
      <c r="B12" s="12">
        <v>0</v>
      </c>
      <c r="C12" s="12">
        <f>SUM(C7:C11)</f>
        <v>0</v>
      </c>
      <c r="E12" s="28"/>
      <c r="F12" s="28"/>
    </row>
    <row r="13" spans="1:6" x14ac:dyDescent="0.25">
      <c r="A13" s="5" t="s">
        <v>136</v>
      </c>
      <c r="B13" s="11"/>
      <c r="C13" s="11">
        <v>0</v>
      </c>
    </row>
    <row r="14" spans="1:6" x14ac:dyDescent="0.25">
      <c r="A14" s="5" t="s">
        <v>137</v>
      </c>
      <c r="B14" s="11"/>
      <c r="C14" s="11">
        <v>0</v>
      </c>
    </row>
    <row r="15" spans="1:6" x14ac:dyDescent="0.25">
      <c r="A15" s="5" t="s">
        <v>138</v>
      </c>
      <c r="B15" s="11"/>
      <c r="C15" s="11">
        <v>0</v>
      </c>
    </row>
    <row r="16" spans="1:6" x14ac:dyDescent="0.25">
      <c r="A16" s="4" t="s">
        <v>139</v>
      </c>
      <c r="B16" s="10"/>
      <c r="C16" s="10">
        <f>SUM(C12:C15)</f>
        <v>0</v>
      </c>
    </row>
    <row r="17" spans="1:6" x14ac:dyDescent="0.25">
      <c r="A17" s="5" t="s">
        <v>1</v>
      </c>
      <c r="B17" s="11"/>
      <c r="C17" s="11"/>
    </row>
    <row r="18" spans="1:6" x14ac:dyDescent="0.25">
      <c r="A18" s="4" t="s">
        <v>140</v>
      </c>
      <c r="B18" s="10"/>
      <c r="C18" s="10"/>
    </row>
    <row r="19" spans="1:6" x14ac:dyDescent="0.25">
      <c r="A19" s="5" t="s">
        <v>141</v>
      </c>
      <c r="B19" s="11"/>
      <c r="C19" s="11">
        <f>0.0525*C12</f>
        <v>0</v>
      </c>
    </row>
    <row r="20" spans="1:6" x14ac:dyDescent="0.25">
      <c r="A20" s="5" t="s">
        <v>142</v>
      </c>
      <c r="B20" s="11"/>
      <c r="C20" s="11">
        <v>0</v>
      </c>
    </row>
    <row r="21" spans="1:6" x14ac:dyDescent="0.25">
      <c r="A21" s="4" t="s">
        <v>143</v>
      </c>
      <c r="B21" s="10"/>
      <c r="C21" s="10">
        <f>SUM(C19:C20)</f>
        <v>0</v>
      </c>
    </row>
    <row r="22" spans="1:6" x14ac:dyDescent="0.25">
      <c r="A22" s="5" t="s">
        <v>144</v>
      </c>
      <c r="B22" s="11"/>
      <c r="C22" s="11">
        <v>0</v>
      </c>
    </row>
    <row r="23" spans="1:6" x14ac:dyDescent="0.25">
      <c r="A23" s="5" t="s">
        <v>1</v>
      </c>
      <c r="B23" s="11"/>
      <c r="C23" s="11"/>
    </row>
    <row r="24" spans="1:6" x14ac:dyDescent="0.25">
      <c r="A24" s="3" t="s">
        <v>145</v>
      </c>
      <c r="B24" s="9"/>
      <c r="C24" s="9">
        <f>C16+C21</f>
        <v>0</v>
      </c>
      <c r="E24" s="28"/>
      <c r="F24" s="2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5"/>
  <sheetViews>
    <sheetView topLeftCell="A112" workbookViewId="0">
      <selection activeCell="M101" sqref="M101"/>
    </sheetView>
  </sheetViews>
  <sheetFormatPr defaultRowHeight="15" x14ac:dyDescent="0.25"/>
  <cols>
    <col min="1" max="1" width="44" style="24" customWidth="1"/>
    <col min="2" max="2" width="3.5703125" style="24" bestFit="1" customWidth="1"/>
    <col min="3" max="3" width="5.85546875" style="25" bestFit="1" customWidth="1"/>
    <col min="4" max="4" width="7.140625" style="25" bestFit="1" customWidth="1"/>
    <col min="5" max="5" width="12.5703125" style="25" bestFit="1" customWidth="1"/>
    <col min="6" max="6" width="6" style="25" bestFit="1" customWidth="1"/>
    <col min="7" max="7" width="12.5703125" style="25" bestFit="1" customWidth="1"/>
    <col min="8" max="8" width="7.140625" style="25" bestFit="1" customWidth="1"/>
    <col min="9" max="9" width="14.140625" style="25" bestFit="1" customWidth="1"/>
    <col min="10" max="10" width="3.7109375" style="15" customWidth="1"/>
    <col min="11" max="11" width="3.7109375" style="25" customWidth="1"/>
    <col min="12" max="12" width="9.140625" style="26"/>
    <col min="13" max="13" width="9.140625" style="25"/>
    <col min="14" max="14" width="10" style="15" bestFit="1" customWidth="1"/>
    <col min="15" max="16384" width="9.140625" style="15"/>
  </cols>
  <sheetData>
    <row r="1" spans="1:9" x14ac:dyDescent="0.25">
      <c r="A1" s="13" t="s">
        <v>0</v>
      </c>
      <c r="B1" s="13" t="s">
        <v>2</v>
      </c>
      <c r="C1" s="14" t="s">
        <v>3</v>
      </c>
      <c r="D1" s="14" t="s">
        <v>4</v>
      </c>
      <c r="E1" s="14" t="s">
        <v>5</v>
      </c>
      <c r="F1" s="14" t="s">
        <v>6</v>
      </c>
      <c r="G1" s="14" t="s">
        <v>7</v>
      </c>
      <c r="H1" s="14" t="s">
        <v>8</v>
      </c>
      <c r="I1" s="14" t="s">
        <v>9</v>
      </c>
    </row>
    <row r="2" spans="1:9" x14ac:dyDescent="0.25">
      <c r="A2" s="16" t="s">
        <v>10</v>
      </c>
      <c r="B2" s="16" t="s">
        <v>1</v>
      </c>
      <c r="C2" s="17"/>
      <c r="D2" s="17"/>
      <c r="E2" s="17"/>
      <c r="F2" s="17"/>
      <c r="G2" s="17"/>
      <c r="H2" s="17"/>
      <c r="I2" s="17"/>
    </row>
    <row r="3" spans="1:9" x14ac:dyDescent="0.25">
      <c r="A3" s="18" t="s">
        <v>11</v>
      </c>
      <c r="B3" s="18" t="s">
        <v>1</v>
      </c>
      <c r="C3" s="19"/>
      <c r="D3" s="19"/>
      <c r="E3" s="19"/>
      <c r="F3" s="19"/>
      <c r="G3" s="19"/>
      <c r="H3" s="19"/>
      <c r="I3" s="19"/>
    </row>
    <row r="4" spans="1:9" x14ac:dyDescent="0.25">
      <c r="A4" s="20" t="s">
        <v>12</v>
      </c>
      <c r="B4" s="20" t="s">
        <v>1</v>
      </c>
      <c r="C4" s="21"/>
      <c r="D4" s="21"/>
      <c r="E4" s="21"/>
      <c r="F4" s="21"/>
      <c r="G4" s="21"/>
      <c r="H4" s="21"/>
      <c r="I4" s="21"/>
    </row>
    <row r="5" spans="1:9" x14ac:dyDescent="0.25">
      <c r="A5" s="22" t="s">
        <v>13</v>
      </c>
      <c r="B5" s="22" t="s">
        <v>14</v>
      </c>
      <c r="C5" s="23">
        <v>12</v>
      </c>
      <c r="D5" s="23"/>
      <c r="E5" s="23">
        <f>C5*D5</f>
        <v>0</v>
      </c>
      <c r="F5" s="23"/>
      <c r="G5" s="23">
        <f>C5*F5</f>
        <v>0</v>
      </c>
      <c r="H5" s="23"/>
      <c r="I5" s="23">
        <f>H5*C5</f>
        <v>0</v>
      </c>
    </row>
    <row r="6" spans="1:9" x14ac:dyDescent="0.25">
      <c r="A6" s="22" t="s">
        <v>15</v>
      </c>
      <c r="B6" s="22" t="s">
        <v>14</v>
      </c>
      <c r="C6" s="23">
        <v>8</v>
      </c>
      <c r="D6" s="23"/>
      <c r="E6" s="23">
        <f>C6*D6</f>
        <v>0</v>
      </c>
      <c r="F6" s="23"/>
      <c r="G6" s="23">
        <f>C6*F6</f>
        <v>0</v>
      </c>
      <c r="H6" s="23"/>
      <c r="I6" s="23">
        <f>H6*C6</f>
        <v>0</v>
      </c>
    </row>
    <row r="7" spans="1:9" x14ac:dyDescent="0.25">
      <c r="A7" s="20" t="s">
        <v>16</v>
      </c>
      <c r="B7" s="20" t="s">
        <v>1</v>
      </c>
      <c r="C7" s="21"/>
      <c r="D7" s="21"/>
      <c r="E7" s="21"/>
      <c r="F7" s="21"/>
      <c r="G7" s="21"/>
      <c r="H7" s="21"/>
      <c r="I7" s="21"/>
    </row>
    <row r="8" spans="1:9" x14ac:dyDescent="0.25">
      <c r="A8" s="22" t="s">
        <v>17</v>
      </c>
      <c r="B8" s="22" t="s">
        <v>14</v>
      </c>
      <c r="C8" s="23">
        <v>60</v>
      </c>
      <c r="D8" s="23"/>
      <c r="E8" s="23">
        <f>C8*D8</f>
        <v>0</v>
      </c>
      <c r="F8" s="23"/>
      <c r="G8" s="23">
        <f>C8*F8</f>
        <v>0</v>
      </c>
      <c r="H8" s="23"/>
      <c r="I8" s="23">
        <f>H8*C8</f>
        <v>0</v>
      </c>
    </row>
    <row r="9" spans="1:9" x14ac:dyDescent="0.25">
      <c r="A9" s="18" t="s">
        <v>18</v>
      </c>
      <c r="B9" s="18" t="s">
        <v>1</v>
      </c>
      <c r="C9" s="19"/>
      <c r="D9" s="19"/>
      <c r="E9" s="19">
        <f>SUM(E5:E8)</f>
        <v>0</v>
      </c>
      <c r="F9" s="19"/>
      <c r="G9" s="19">
        <f>SUM(G5:G8)</f>
        <v>0</v>
      </c>
      <c r="H9" s="19"/>
      <c r="I9" s="19">
        <f>SUM(I5:I8)</f>
        <v>0</v>
      </c>
    </row>
    <row r="10" spans="1:9" x14ac:dyDescent="0.25">
      <c r="A10" s="22" t="s">
        <v>1</v>
      </c>
      <c r="B10" s="22" t="s">
        <v>1</v>
      </c>
      <c r="C10" s="23"/>
      <c r="D10" s="23"/>
      <c r="E10" s="23"/>
      <c r="F10" s="23"/>
      <c r="G10" s="23"/>
      <c r="H10" s="23"/>
      <c r="I10" s="23"/>
    </row>
    <row r="11" spans="1:9" x14ac:dyDescent="0.25">
      <c r="A11" s="18" t="s">
        <v>19</v>
      </c>
      <c r="B11" s="18" t="s">
        <v>1</v>
      </c>
      <c r="C11" s="19"/>
      <c r="D11" s="19"/>
      <c r="E11" s="19"/>
      <c r="F11" s="19"/>
      <c r="G11" s="19"/>
      <c r="H11" s="19"/>
      <c r="I11" s="19"/>
    </row>
    <row r="12" spans="1:9" x14ac:dyDescent="0.25">
      <c r="A12" s="20" t="s">
        <v>20</v>
      </c>
      <c r="B12" s="20" t="s">
        <v>1</v>
      </c>
      <c r="C12" s="21"/>
      <c r="D12" s="21"/>
      <c r="E12" s="21"/>
      <c r="F12" s="21"/>
      <c r="G12" s="21"/>
      <c r="H12" s="21"/>
      <c r="I12" s="21"/>
    </row>
    <row r="13" spans="1:9" x14ac:dyDescent="0.25">
      <c r="A13" s="22" t="s">
        <v>21</v>
      </c>
      <c r="B13" s="22" t="s">
        <v>14</v>
      </c>
      <c r="C13" s="23">
        <v>50</v>
      </c>
      <c r="D13" s="23"/>
      <c r="E13" s="23">
        <f>C13*D13</f>
        <v>0</v>
      </c>
      <c r="F13" s="23"/>
      <c r="G13" s="23">
        <f>C13*F13</f>
        <v>0</v>
      </c>
      <c r="H13" s="23"/>
      <c r="I13" s="23">
        <f>H13*C13</f>
        <v>0</v>
      </c>
    </row>
    <row r="14" spans="1:9" x14ac:dyDescent="0.25">
      <c r="A14" s="20" t="s">
        <v>22</v>
      </c>
      <c r="B14" s="20" t="s">
        <v>1</v>
      </c>
      <c r="C14" s="21"/>
      <c r="D14" s="21"/>
      <c r="E14" s="21"/>
      <c r="F14" s="21"/>
      <c r="G14" s="21"/>
      <c r="H14" s="21"/>
      <c r="I14" s="21"/>
    </row>
    <row r="15" spans="1:9" x14ac:dyDescent="0.25">
      <c r="A15" s="22" t="s">
        <v>23</v>
      </c>
      <c r="B15" s="22" t="s">
        <v>14</v>
      </c>
      <c r="C15" s="23">
        <v>30</v>
      </c>
      <c r="D15" s="23"/>
      <c r="E15" s="23">
        <f>C15*D15</f>
        <v>0</v>
      </c>
      <c r="F15" s="23"/>
      <c r="G15" s="23">
        <f>C15*F15</f>
        <v>0</v>
      </c>
      <c r="H15" s="23"/>
      <c r="I15" s="23">
        <f>H15*C15</f>
        <v>0</v>
      </c>
    </row>
    <row r="16" spans="1:9" x14ac:dyDescent="0.25">
      <c r="A16" s="20" t="s">
        <v>22</v>
      </c>
      <c r="B16" s="20" t="s">
        <v>1</v>
      </c>
      <c r="C16" s="21"/>
      <c r="D16" s="21"/>
      <c r="E16" s="21"/>
      <c r="F16" s="21"/>
      <c r="G16" s="21"/>
      <c r="H16" s="21"/>
      <c r="I16" s="21"/>
    </row>
    <row r="17" spans="1:9" x14ac:dyDescent="0.25">
      <c r="A17" s="22" t="s">
        <v>24</v>
      </c>
      <c r="B17" s="22" t="s">
        <v>14</v>
      </c>
      <c r="C17" s="23">
        <v>80</v>
      </c>
      <c r="D17" s="23"/>
      <c r="E17" s="23">
        <f>C17*D17</f>
        <v>0</v>
      </c>
      <c r="F17" s="23"/>
      <c r="G17" s="23">
        <f>C17*F17</f>
        <v>0</v>
      </c>
      <c r="H17" s="23"/>
      <c r="I17" s="23">
        <f t="shared" ref="I17:I18" si="0">H17*C17</f>
        <v>0</v>
      </c>
    </row>
    <row r="18" spans="1:9" x14ac:dyDescent="0.25">
      <c r="A18" s="22" t="s">
        <v>25</v>
      </c>
      <c r="B18" s="22" t="s">
        <v>14</v>
      </c>
      <c r="C18" s="23">
        <v>32</v>
      </c>
      <c r="D18" s="23"/>
      <c r="E18" s="23">
        <f>C18*D18</f>
        <v>0</v>
      </c>
      <c r="F18" s="23"/>
      <c r="G18" s="23">
        <f>C18*F18</f>
        <v>0</v>
      </c>
      <c r="H18" s="23"/>
      <c r="I18" s="23">
        <f t="shared" si="0"/>
        <v>0</v>
      </c>
    </row>
    <row r="19" spans="1:9" x14ac:dyDescent="0.25">
      <c r="A19" s="20" t="s">
        <v>26</v>
      </c>
      <c r="B19" s="20" t="s">
        <v>1</v>
      </c>
      <c r="C19" s="21"/>
      <c r="D19" s="21"/>
      <c r="E19" s="21"/>
      <c r="F19" s="21"/>
      <c r="G19" s="21"/>
      <c r="H19" s="21"/>
      <c r="I19" s="21"/>
    </row>
    <row r="20" spans="1:9" x14ac:dyDescent="0.25">
      <c r="A20" s="22" t="s">
        <v>27</v>
      </c>
      <c r="B20" s="22" t="s">
        <v>14</v>
      </c>
      <c r="C20" s="23">
        <v>32</v>
      </c>
      <c r="D20" s="23"/>
      <c r="E20" s="23">
        <f>C20*D20</f>
        <v>0</v>
      </c>
      <c r="F20" s="23"/>
      <c r="G20" s="23">
        <f>C20*F20</f>
        <v>0</v>
      </c>
      <c r="H20" s="23"/>
      <c r="I20" s="23">
        <f>H20*C20</f>
        <v>0</v>
      </c>
    </row>
    <row r="21" spans="1:9" x14ac:dyDescent="0.25">
      <c r="A21" s="20" t="s">
        <v>28</v>
      </c>
      <c r="B21" s="20" t="s">
        <v>1</v>
      </c>
      <c r="C21" s="21"/>
      <c r="D21" s="21"/>
      <c r="E21" s="21"/>
      <c r="F21" s="21"/>
      <c r="G21" s="21"/>
      <c r="H21" s="21"/>
      <c r="I21" s="21"/>
    </row>
    <row r="22" spans="1:9" x14ac:dyDescent="0.25">
      <c r="A22" s="22" t="s">
        <v>29</v>
      </c>
      <c r="B22" s="22" t="s">
        <v>30</v>
      </c>
      <c r="C22" s="23">
        <v>6</v>
      </c>
      <c r="D22" s="23"/>
      <c r="E22" s="23">
        <f>C22*D22</f>
        <v>0</v>
      </c>
      <c r="F22" s="23"/>
      <c r="G22" s="23">
        <f>C22*F22</f>
        <v>0</v>
      </c>
      <c r="H22" s="23"/>
      <c r="I22" s="23">
        <f t="shared" ref="I22:I25" si="1">H22*C22</f>
        <v>0</v>
      </c>
    </row>
    <row r="23" spans="1:9" x14ac:dyDescent="0.25">
      <c r="A23" s="22" t="s">
        <v>31</v>
      </c>
      <c r="B23" s="22" t="s">
        <v>30</v>
      </c>
      <c r="C23" s="23">
        <v>4</v>
      </c>
      <c r="D23" s="23"/>
      <c r="E23" s="23">
        <f>C23*D23</f>
        <v>0</v>
      </c>
      <c r="F23" s="23"/>
      <c r="G23" s="23">
        <f>C23*F23</f>
        <v>0</v>
      </c>
      <c r="H23" s="23"/>
      <c r="I23" s="23">
        <f t="shared" si="1"/>
        <v>0</v>
      </c>
    </row>
    <row r="24" spans="1:9" x14ac:dyDescent="0.25">
      <c r="A24" s="22" t="s">
        <v>32</v>
      </c>
      <c r="B24" s="22" t="s">
        <v>30</v>
      </c>
      <c r="C24" s="23">
        <v>2</v>
      </c>
      <c r="D24" s="23"/>
      <c r="E24" s="23">
        <f>C24*D24</f>
        <v>0</v>
      </c>
      <c r="F24" s="23"/>
      <c r="G24" s="23">
        <f>C24*F24</f>
        <v>0</v>
      </c>
      <c r="H24" s="23"/>
      <c r="I24" s="23">
        <f t="shared" si="1"/>
        <v>0</v>
      </c>
    </row>
    <row r="25" spans="1:9" x14ac:dyDescent="0.25">
      <c r="A25" s="22" t="s">
        <v>33</v>
      </c>
      <c r="B25" s="22" t="s">
        <v>30</v>
      </c>
      <c r="C25" s="23">
        <v>2</v>
      </c>
      <c r="D25" s="23"/>
      <c r="E25" s="23">
        <f>C25*D25</f>
        <v>0</v>
      </c>
      <c r="F25" s="23"/>
      <c r="G25" s="23">
        <f>C25*F25</f>
        <v>0</v>
      </c>
      <c r="H25" s="23"/>
      <c r="I25" s="23">
        <f t="shared" si="1"/>
        <v>0</v>
      </c>
    </row>
    <row r="26" spans="1:9" x14ac:dyDescent="0.25">
      <c r="A26" s="22" t="s">
        <v>1</v>
      </c>
      <c r="B26" s="22" t="s">
        <v>1</v>
      </c>
      <c r="C26" s="23"/>
      <c r="D26" s="23"/>
      <c r="E26" s="23"/>
      <c r="F26" s="23"/>
      <c r="G26" s="23"/>
      <c r="H26" s="23"/>
      <c r="I26" s="23"/>
    </row>
    <row r="27" spans="1:9" x14ac:dyDescent="0.25">
      <c r="A27" s="18" t="s">
        <v>34</v>
      </c>
      <c r="B27" s="18" t="s">
        <v>1</v>
      </c>
      <c r="C27" s="19"/>
      <c r="D27" s="19"/>
      <c r="E27" s="19">
        <f>SUM(E13:E25)</f>
        <v>0</v>
      </c>
      <c r="F27" s="19"/>
      <c r="G27" s="19">
        <f>SUM(G13:G25)</f>
        <v>0</v>
      </c>
      <c r="H27" s="19"/>
      <c r="I27" s="19">
        <f>SUM(I13:I25)</f>
        <v>0</v>
      </c>
    </row>
    <row r="28" spans="1:9" x14ac:dyDescent="0.25">
      <c r="A28" s="22" t="s">
        <v>1</v>
      </c>
      <c r="B28" s="22" t="s">
        <v>1</v>
      </c>
      <c r="C28" s="23"/>
      <c r="D28" s="23"/>
      <c r="E28" s="23"/>
      <c r="F28" s="23"/>
      <c r="G28" s="23"/>
      <c r="H28" s="23"/>
      <c r="I28" s="23"/>
    </row>
    <row r="29" spans="1:9" x14ac:dyDescent="0.25">
      <c r="A29" s="18" t="s">
        <v>35</v>
      </c>
      <c r="B29" s="18" t="s">
        <v>1</v>
      </c>
      <c r="C29" s="19"/>
      <c r="D29" s="19"/>
      <c r="E29" s="19"/>
      <c r="F29" s="19"/>
      <c r="G29" s="19"/>
      <c r="H29" s="19"/>
      <c r="I29" s="19"/>
    </row>
    <row r="30" spans="1:9" x14ac:dyDescent="0.25">
      <c r="A30" s="22" t="s">
        <v>36</v>
      </c>
      <c r="B30" s="22" t="s">
        <v>1</v>
      </c>
      <c r="C30" s="23"/>
      <c r="D30" s="23"/>
      <c r="E30" s="23"/>
      <c r="F30" s="23"/>
      <c r="G30" s="23"/>
      <c r="H30" s="23"/>
      <c r="I30" s="23"/>
    </row>
    <row r="31" spans="1:9" x14ac:dyDescent="0.25">
      <c r="A31" s="20" t="s">
        <v>37</v>
      </c>
      <c r="B31" s="20" t="s">
        <v>1</v>
      </c>
      <c r="C31" s="21"/>
      <c r="D31" s="21"/>
      <c r="E31" s="21"/>
      <c r="F31" s="21"/>
      <c r="G31" s="21"/>
      <c r="H31" s="21"/>
      <c r="I31" s="21"/>
    </row>
    <row r="32" spans="1:9" x14ac:dyDescent="0.25">
      <c r="A32" s="20" t="s">
        <v>38</v>
      </c>
      <c r="B32" s="20" t="s">
        <v>1</v>
      </c>
      <c r="C32" s="21"/>
      <c r="D32" s="21"/>
      <c r="E32" s="21"/>
      <c r="F32" s="21"/>
      <c r="G32" s="21"/>
      <c r="H32" s="21"/>
      <c r="I32" s="21"/>
    </row>
    <row r="33" spans="1:9" x14ac:dyDescent="0.25">
      <c r="A33" s="22" t="s">
        <v>39</v>
      </c>
      <c r="B33" s="22" t="s">
        <v>30</v>
      </c>
      <c r="C33" s="23">
        <v>1</v>
      </c>
      <c r="D33" s="23"/>
      <c r="E33" s="23">
        <f>C33*D33</f>
        <v>0</v>
      </c>
      <c r="F33" s="23"/>
      <c r="G33" s="23">
        <f>C33*F33</f>
        <v>0</v>
      </c>
      <c r="H33" s="23"/>
      <c r="I33" s="23">
        <f t="shared" ref="I33" si="2">H33*C33</f>
        <v>0</v>
      </c>
    </row>
    <row r="34" spans="1:9" x14ac:dyDescent="0.25">
      <c r="A34" s="20" t="s">
        <v>40</v>
      </c>
      <c r="B34" s="20" t="s">
        <v>1</v>
      </c>
      <c r="C34" s="21"/>
      <c r="D34" s="21"/>
      <c r="E34" s="21"/>
      <c r="F34" s="21"/>
      <c r="G34" s="21"/>
      <c r="H34" s="21"/>
      <c r="I34" s="21"/>
    </row>
    <row r="35" spans="1:9" x14ac:dyDescent="0.25">
      <c r="A35" s="22" t="s">
        <v>41</v>
      </c>
      <c r="B35" s="22" t="s">
        <v>30</v>
      </c>
      <c r="C35" s="23">
        <v>1</v>
      </c>
      <c r="D35" s="23"/>
      <c r="E35" s="23">
        <f>C35*D35</f>
        <v>0</v>
      </c>
      <c r="F35" s="23"/>
      <c r="G35" s="23">
        <f>C35*F35</f>
        <v>0</v>
      </c>
      <c r="H35" s="23"/>
      <c r="I35" s="23">
        <f t="shared" ref="I35" si="3">H35*C35</f>
        <v>0</v>
      </c>
    </row>
    <row r="36" spans="1:9" x14ac:dyDescent="0.25">
      <c r="A36" s="20" t="s">
        <v>42</v>
      </c>
      <c r="B36" s="20" t="s">
        <v>1</v>
      </c>
      <c r="C36" s="21"/>
      <c r="D36" s="21"/>
      <c r="E36" s="21"/>
      <c r="F36" s="21"/>
      <c r="G36" s="21"/>
      <c r="H36" s="21"/>
      <c r="I36" s="21"/>
    </row>
    <row r="37" spans="1:9" x14ac:dyDescent="0.25">
      <c r="A37" s="22" t="s">
        <v>43</v>
      </c>
      <c r="B37" s="22" t="s">
        <v>30</v>
      </c>
      <c r="C37" s="23">
        <v>2</v>
      </c>
      <c r="D37" s="23"/>
      <c r="E37" s="23">
        <f>C37*D37</f>
        <v>0</v>
      </c>
      <c r="F37" s="23"/>
      <c r="G37" s="23">
        <f>C37*F37</f>
        <v>0</v>
      </c>
      <c r="H37" s="23"/>
      <c r="I37" s="23">
        <f t="shared" ref="I37" si="4">H37*C37</f>
        <v>0</v>
      </c>
    </row>
    <row r="38" spans="1:9" x14ac:dyDescent="0.25">
      <c r="A38" s="20" t="s">
        <v>44</v>
      </c>
      <c r="B38" s="20" t="s">
        <v>1</v>
      </c>
      <c r="C38" s="21"/>
      <c r="D38" s="21"/>
      <c r="E38" s="21"/>
      <c r="F38" s="21"/>
      <c r="G38" s="21"/>
      <c r="H38" s="21"/>
      <c r="I38" s="21"/>
    </row>
    <row r="39" spans="1:9" x14ac:dyDescent="0.25">
      <c r="A39" s="22" t="s">
        <v>45</v>
      </c>
      <c r="B39" s="22" t="s">
        <v>30</v>
      </c>
      <c r="C39" s="23">
        <v>2</v>
      </c>
      <c r="D39" s="23"/>
      <c r="E39" s="23">
        <f>C39*D39</f>
        <v>0</v>
      </c>
      <c r="F39" s="23"/>
      <c r="G39" s="23">
        <f>C39*F39</f>
        <v>0</v>
      </c>
      <c r="H39" s="23"/>
      <c r="I39" s="23">
        <f t="shared" ref="I39" si="5">H39*C39</f>
        <v>0</v>
      </c>
    </row>
    <row r="40" spans="1:9" x14ac:dyDescent="0.25">
      <c r="A40" s="20" t="s">
        <v>46</v>
      </c>
      <c r="B40" s="20" t="s">
        <v>1</v>
      </c>
      <c r="C40" s="21"/>
      <c r="D40" s="21"/>
      <c r="E40" s="21"/>
      <c r="F40" s="21"/>
      <c r="G40" s="21"/>
      <c r="H40" s="21"/>
      <c r="I40" s="21"/>
    </row>
    <row r="41" spans="1:9" x14ac:dyDescent="0.25">
      <c r="A41" s="20" t="s">
        <v>47</v>
      </c>
      <c r="B41" s="20" t="s">
        <v>1</v>
      </c>
      <c r="C41" s="21"/>
      <c r="D41" s="21"/>
      <c r="E41" s="21"/>
      <c r="F41" s="21"/>
      <c r="G41" s="21"/>
      <c r="H41" s="21"/>
      <c r="I41" s="21"/>
    </row>
    <row r="42" spans="1:9" x14ac:dyDescent="0.25">
      <c r="A42" s="22" t="s">
        <v>48</v>
      </c>
      <c r="B42" s="22" t="s">
        <v>30</v>
      </c>
      <c r="C42" s="23">
        <v>2</v>
      </c>
      <c r="D42" s="23"/>
      <c r="E42" s="23">
        <f>C42*D42</f>
        <v>0</v>
      </c>
      <c r="F42" s="23"/>
      <c r="G42" s="23">
        <f>C42*F42</f>
        <v>0</v>
      </c>
      <c r="H42" s="23"/>
      <c r="I42" s="23">
        <f t="shared" ref="I42" si="6">H42*C42</f>
        <v>0</v>
      </c>
    </row>
    <row r="43" spans="1:9" x14ac:dyDescent="0.25">
      <c r="A43" s="20" t="s">
        <v>49</v>
      </c>
      <c r="B43" s="20" t="s">
        <v>1</v>
      </c>
      <c r="C43" s="21"/>
      <c r="D43" s="21"/>
      <c r="E43" s="21"/>
      <c r="F43" s="21"/>
      <c r="G43" s="21"/>
      <c r="H43" s="21"/>
      <c r="I43" s="21"/>
    </row>
    <row r="44" spans="1:9" x14ac:dyDescent="0.25">
      <c r="A44" s="22" t="s">
        <v>50</v>
      </c>
      <c r="B44" s="22" t="s">
        <v>30</v>
      </c>
      <c r="C44" s="23">
        <v>1</v>
      </c>
      <c r="D44" s="23"/>
      <c r="E44" s="23">
        <f>C44*D44</f>
        <v>0</v>
      </c>
      <c r="F44" s="23"/>
      <c r="G44" s="23">
        <f>C44*F44</f>
        <v>0</v>
      </c>
      <c r="H44" s="23"/>
      <c r="I44" s="23">
        <f t="shared" ref="I44" si="7">H44*C44</f>
        <v>0</v>
      </c>
    </row>
    <row r="45" spans="1:9" x14ac:dyDescent="0.25">
      <c r="A45" s="20" t="s">
        <v>51</v>
      </c>
      <c r="B45" s="20" t="s">
        <v>1</v>
      </c>
      <c r="C45" s="21"/>
      <c r="D45" s="21"/>
      <c r="E45" s="21"/>
      <c r="F45" s="21"/>
      <c r="G45" s="21"/>
      <c r="H45" s="21"/>
      <c r="I45" s="21"/>
    </row>
    <row r="46" spans="1:9" x14ac:dyDescent="0.25">
      <c r="A46" s="22" t="s">
        <v>52</v>
      </c>
      <c r="B46" s="22" t="s">
        <v>30</v>
      </c>
      <c r="C46" s="23">
        <v>1</v>
      </c>
      <c r="D46" s="23"/>
      <c r="E46" s="23">
        <f>C46*D46</f>
        <v>0</v>
      </c>
      <c r="F46" s="23"/>
      <c r="G46" s="23">
        <f>C46*F46</f>
        <v>0</v>
      </c>
      <c r="H46" s="23"/>
      <c r="I46" s="23">
        <f t="shared" ref="I46" si="8">H46*C46</f>
        <v>0</v>
      </c>
    </row>
    <row r="47" spans="1:9" x14ac:dyDescent="0.25">
      <c r="A47" s="20" t="s">
        <v>53</v>
      </c>
      <c r="B47" s="20" t="s">
        <v>1</v>
      </c>
      <c r="C47" s="21"/>
      <c r="D47" s="21"/>
      <c r="E47" s="21"/>
      <c r="F47" s="21"/>
      <c r="G47" s="21"/>
      <c r="H47" s="21"/>
      <c r="I47" s="21"/>
    </row>
    <row r="48" spans="1:9" x14ac:dyDescent="0.25">
      <c r="A48" s="22" t="s">
        <v>54</v>
      </c>
      <c r="B48" s="22" t="s">
        <v>30</v>
      </c>
      <c r="C48" s="23">
        <v>1</v>
      </c>
      <c r="D48" s="23"/>
      <c r="E48" s="23">
        <f>C48*D48</f>
        <v>0</v>
      </c>
      <c r="F48" s="23"/>
      <c r="G48" s="23">
        <f>C48*F48</f>
        <v>0</v>
      </c>
      <c r="H48" s="23"/>
      <c r="I48" s="23">
        <f t="shared" ref="I48" si="9">H48*C48</f>
        <v>0</v>
      </c>
    </row>
    <row r="49" spans="1:9" x14ac:dyDescent="0.25">
      <c r="A49" s="22" t="s">
        <v>1</v>
      </c>
      <c r="B49" s="22" t="s">
        <v>1</v>
      </c>
      <c r="C49" s="23"/>
      <c r="D49" s="23"/>
      <c r="E49" s="23"/>
      <c r="F49" s="23"/>
      <c r="G49" s="23"/>
      <c r="H49" s="23"/>
      <c r="I49" s="23"/>
    </row>
    <row r="50" spans="1:9" x14ac:dyDescent="0.25">
      <c r="A50" s="18" t="s">
        <v>55</v>
      </c>
      <c r="B50" s="18" t="s">
        <v>1</v>
      </c>
      <c r="C50" s="19"/>
      <c r="D50" s="19"/>
      <c r="E50" s="19">
        <f>SUM(E33:E48)</f>
        <v>0</v>
      </c>
      <c r="F50" s="19"/>
      <c r="G50" s="19">
        <f>SUM(G33:G48)</f>
        <v>0</v>
      </c>
      <c r="H50" s="19"/>
      <c r="I50" s="19">
        <f>SUM(I32:I48)</f>
        <v>0</v>
      </c>
    </row>
    <row r="51" spans="1:9" x14ac:dyDescent="0.25">
      <c r="A51" s="22" t="s">
        <v>1</v>
      </c>
      <c r="B51" s="22" t="s">
        <v>1</v>
      </c>
      <c r="C51" s="23"/>
      <c r="D51" s="23"/>
      <c r="E51" s="23"/>
      <c r="F51" s="23"/>
      <c r="G51" s="23"/>
      <c r="H51" s="23"/>
      <c r="I51" s="23"/>
    </row>
    <row r="52" spans="1:9" x14ac:dyDescent="0.25">
      <c r="A52" s="18" t="s">
        <v>56</v>
      </c>
      <c r="B52" s="18" t="s">
        <v>1</v>
      </c>
      <c r="C52" s="19"/>
      <c r="D52" s="19"/>
      <c r="E52" s="19"/>
      <c r="F52" s="19"/>
      <c r="G52" s="19"/>
      <c r="H52" s="19"/>
      <c r="I52" s="19"/>
    </row>
    <row r="53" spans="1:9" x14ac:dyDescent="0.25">
      <c r="A53" s="20" t="s">
        <v>57</v>
      </c>
      <c r="B53" s="20" t="s">
        <v>1</v>
      </c>
      <c r="C53" s="21"/>
      <c r="D53" s="21"/>
      <c r="E53" s="21"/>
      <c r="F53" s="21"/>
      <c r="G53" s="21"/>
      <c r="H53" s="21"/>
      <c r="I53" s="21"/>
    </row>
    <row r="54" spans="1:9" x14ac:dyDescent="0.25">
      <c r="A54" s="22" t="s">
        <v>58</v>
      </c>
      <c r="B54" s="22" t="s">
        <v>30</v>
      </c>
      <c r="C54" s="23">
        <v>1</v>
      </c>
      <c r="D54" s="23"/>
      <c r="E54" s="23">
        <f>C54*D54</f>
        <v>0</v>
      </c>
      <c r="F54" s="23"/>
      <c r="G54" s="23">
        <f>C54*F54</f>
        <v>0</v>
      </c>
      <c r="H54" s="23"/>
      <c r="I54" s="23">
        <f t="shared" ref="I54:I56" si="10">H54*C54</f>
        <v>0</v>
      </c>
    </row>
    <row r="55" spans="1:9" x14ac:dyDescent="0.25">
      <c r="A55" s="22" t="s">
        <v>59</v>
      </c>
      <c r="B55" s="22" t="s">
        <v>30</v>
      </c>
      <c r="C55" s="23">
        <v>1</v>
      </c>
      <c r="D55" s="23"/>
      <c r="E55" s="23">
        <f>C55*D55</f>
        <v>0</v>
      </c>
      <c r="F55" s="23"/>
      <c r="G55" s="23">
        <f>C55*F55</f>
        <v>0</v>
      </c>
      <c r="H55" s="23"/>
      <c r="I55" s="23">
        <f t="shared" si="10"/>
        <v>0</v>
      </c>
    </row>
    <row r="56" spans="1:9" x14ac:dyDescent="0.25">
      <c r="A56" s="22" t="s">
        <v>60</v>
      </c>
      <c r="B56" s="22" t="s">
        <v>30</v>
      </c>
      <c r="C56" s="23">
        <v>1</v>
      </c>
      <c r="D56" s="23"/>
      <c r="E56" s="23">
        <f>C56*D56</f>
        <v>0</v>
      </c>
      <c r="F56" s="23"/>
      <c r="G56" s="23">
        <f>C56*F56</f>
        <v>0</v>
      </c>
      <c r="H56" s="23"/>
      <c r="I56" s="23">
        <f t="shared" si="10"/>
        <v>0</v>
      </c>
    </row>
    <row r="57" spans="1:9" x14ac:dyDescent="0.25">
      <c r="A57" s="20" t="s">
        <v>61</v>
      </c>
      <c r="B57" s="20" t="s">
        <v>1</v>
      </c>
      <c r="C57" s="21"/>
      <c r="D57" s="21"/>
      <c r="E57" s="21"/>
      <c r="F57" s="21"/>
      <c r="G57" s="21"/>
      <c r="H57" s="21"/>
      <c r="I57" s="21"/>
    </row>
    <row r="58" spans="1:9" x14ac:dyDescent="0.25">
      <c r="A58" s="22" t="s">
        <v>62</v>
      </c>
      <c r="B58" s="22" t="s">
        <v>30</v>
      </c>
      <c r="C58" s="23">
        <v>3</v>
      </c>
      <c r="D58" s="23"/>
      <c r="E58" s="23">
        <f>C58*D58</f>
        <v>0</v>
      </c>
      <c r="F58" s="23"/>
      <c r="G58" s="23">
        <f>C58*F58</f>
        <v>0</v>
      </c>
      <c r="H58" s="23"/>
      <c r="I58" s="23">
        <f t="shared" ref="I58" si="11">H58*C58</f>
        <v>0</v>
      </c>
    </row>
    <row r="59" spans="1:9" x14ac:dyDescent="0.25">
      <c r="A59" s="22" t="s">
        <v>1</v>
      </c>
      <c r="B59" s="22" t="s">
        <v>1</v>
      </c>
      <c r="C59" s="23"/>
      <c r="D59" s="23"/>
      <c r="E59" s="23"/>
      <c r="F59" s="23"/>
      <c r="G59" s="23"/>
      <c r="H59" s="23"/>
      <c r="I59" s="23"/>
    </row>
    <row r="60" spans="1:9" x14ac:dyDescent="0.25">
      <c r="A60" s="18" t="s">
        <v>63</v>
      </c>
      <c r="B60" s="18" t="s">
        <v>1</v>
      </c>
      <c r="C60" s="19"/>
      <c r="D60" s="19"/>
      <c r="E60" s="19">
        <f>SUM(E54:E58)</f>
        <v>0</v>
      </c>
      <c r="F60" s="19"/>
      <c r="G60" s="19">
        <f>SUM(G54:G58)</f>
        <v>0</v>
      </c>
      <c r="H60" s="19"/>
      <c r="I60" s="19">
        <f>SUM(I54:I58)</f>
        <v>0</v>
      </c>
    </row>
    <row r="61" spans="1:9" x14ac:dyDescent="0.25">
      <c r="A61" s="22" t="s">
        <v>1</v>
      </c>
      <c r="B61" s="22" t="s">
        <v>1</v>
      </c>
      <c r="C61" s="23"/>
      <c r="D61" s="23"/>
      <c r="E61" s="23"/>
      <c r="F61" s="23"/>
      <c r="G61" s="23"/>
      <c r="H61" s="23"/>
      <c r="I61" s="23"/>
    </row>
    <row r="62" spans="1:9" x14ac:dyDescent="0.25">
      <c r="A62" s="18" t="s">
        <v>64</v>
      </c>
      <c r="B62" s="18" t="s">
        <v>1</v>
      </c>
      <c r="C62" s="19"/>
      <c r="D62" s="19"/>
      <c r="E62" s="19"/>
      <c r="F62" s="19"/>
      <c r="G62" s="19"/>
      <c r="H62" s="19"/>
      <c r="I62" s="19"/>
    </row>
    <row r="63" spans="1:9" x14ac:dyDescent="0.25">
      <c r="A63" s="22" t="s">
        <v>65</v>
      </c>
      <c r="B63" s="22" t="s">
        <v>14</v>
      </c>
      <c r="C63" s="23">
        <v>80</v>
      </c>
      <c r="D63" s="23"/>
      <c r="E63" s="23">
        <f>C63*D63</f>
        <v>0</v>
      </c>
      <c r="F63" s="23"/>
      <c r="G63" s="23">
        <f>C63*F63</f>
        <v>0</v>
      </c>
      <c r="H63" s="23"/>
      <c r="I63" s="23">
        <f t="shared" ref="I63:I64" si="12">H63*C63</f>
        <v>0</v>
      </c>
    </row>
    <row r="64" spans="1:9" x14ac:dyDescent="0.25">
      <c r="A64" s="22" t="s">
        <v>66</v>
      </c>
      <c r="B64" s="22" t="s">
        <v>30</v>
      </c>
      <c r="C64" s="23">
        <v>3</v>
      </c>
      <c r="D64" s="23"/>
      <c r="E64" s="23">
        <f>C64*D64</f>
        <v>0</v>
      </c>
      <c r="F64" s="23"/>
      <c r="G64" s="23">
        <f>C64*F64</f>
        <v>0</v>
      </c>
      <c r="H64" s="23"/>
      <c r="I64" s="23">
        <f t="shared" si="12"/>
        <v>0</v>
      </c>
    </row>
    <row r="65" spans="1:9" x14ac:dyDescent="0.25">
      <c r="A65" s="22" t="s">
        <v>1</v>
      </c>
      <c r="B65" s="22" t="s">
        <v>1</v>
      </c>
      <c r="C65" s="23"/>
      <c r="D65" s="23"/>
      <c r="E65" s="23"/>
      <c r="F65" s="23"/>
      <c r="G65" s="23"/>
      <c r="H65" s="23"/>
      <c r="I65" s="23"/>
    </row>
    <row r="66" spans="1:9" x14ac:dyDescent="0.25">
      <c r="A66" s="18" t="s">
        <v>67</v>
      </c>
      <c r="B66" s="18" t="s">
        <v>1</v>
      </c>
      <c r="C66" s="19"/>
      <c r="D66" s="19"/>
      <c r="E66" s="19">
        <f>SUM(E63:E65)</f>
        <v>0</v>
      </c>
      <c r="F66" s="19"/>
      <c r="G66" s="19">
        <f>SUM(G63:G65)</f>
        <v>0</v>
      </c>
      <c r="H66" s="19"/>
      <c r="I66" s="19">
        <f>SUM(I63:I65)</f>
        <v>0</v>
      </c>
    </row>
    <row r="67" spans="1:9" x14ac:dyDescent="0.25">
      <c r="A67" s="22" t="s">
        <v>1</v>
      </c>
      <c r="B67" s="22" t="s">
        <v>1</v>
      </c>
      <c r="C67" s="23"/>
      <c r="D67" s="23"/>
      <c r="E67" s="23"/>
      <c r="F67" s="23"/>
      <c r="G67" s="23"/>
      <c r="H67" s="23"/>
      <c r="I67" s="23"/>
    </row>
    <row r="68" spans="1:9" x14ac:dyDescent="0.25">
      <c r="A68" s="18" t="s">
        <v>68</v>
      </c>
      <c r="B68" s="18" t="s">
        <v>1</v>
      </c>
      <c r="C68" s="19"/>
      <c r="D68" s="19"/>
      <c r="E68" s="19"/>
      <c r="F68" s="19"/>
      <c r="G68" s="19"/>
      <c r="H68" s="19"/>
      <c r="I68" s="19"/>
    </row>
    <row r="69" spans="1:9" x14ac:dyDescent="0.25">
      <c r="A69" s="20" t="s">
        <v>20</v>
      </c>
      <c r="B69" s="20" t="s">
        <v>1</v>
      </c>
      <c r="C69" s="21"/>
      <c r="D69" s="21"/>
      <c r="E69" s="21"/>
      <c r="F69" s="21"/>
      <c r="G69" s="21"/>
      <c r="H69" s="21"/>
      <c r="I69" s="21"/>
    </row>
    <row r="70" spans="1:9" x14ac:dyDescent="0.25">
      <c r="A70" s="22" t="s">
        <v>21</v>
      </c>
      <c r="B70" s="22" t="s">
        <v>14</v>
      </c>
      <c r="C70" s="23">
        <v>440</v>
      </c>
      <c r="D70" s="23"/>
      <c r="E70" s="23">
        <f>C70*D70</f>
        <v>0</v>
      </c>
      <c r="F70" s="23"/>
      <c r="G70" s="23">
        <f>C70*F70</f>
        <v>0</v>
      </c>
      <c r="H70" s="23"/>
      <c r="I70" s="23">
        <f t="shared" ref="I70" si="13">H70*C70</f>
        <v>0</v>
      </c>
    </row>
    <row r="71" spans="1:9" x14ac:dyDescent="0.25">
      <c r="A71" s="20" t="s">
        <v>69</v>
      </c>
      <c r="B71" s="20" t="s">
        <v>1</v>
      </c>
      <c r="C71" s="21"/>
      <c r="D71" s="21"/>
      <c r="E71" s="21"/>
      <c r="F71" s="21"/>
      <c r="G71" s="21"/>
      <c r="H71" s="21"/>
      <c r="I71" s="21"/>
    </row>
    <row r="72" spans="1:9" x14ac:dyDescent="0.25">
      <c r="A72" s="22" t="s">
        <v>70</v>
      </c>
      <c r="B72" s="22" t="s">
        <v>30</v>
      </c>
      <c r="C72" s="23">
        <v>1</v>
      </c>
      <c r="D72" s="23"/>
      <c r="E72" s="23">
        <f>C72*D72</f>
        <v>0</v>
      </c>
      <c r="F72" s="23"/>
      <c r="G72" s="23">
        <f>C72*F72</f>
        <v>0</v>
      </c>
      <c r="H72" s="23"/>
      <c r="I72" s="23">
        <f t="shared" ref="I72" si="14">H72*C72</f>
        <v>0</v>
      </c>
    </row>
    <row r="73" spans="1:9" x14ac:dyDescent="0.25">
      <c r="A73" s="20" t="s">
        <v>71</v>
      </c>
      <c r="B73" s="20" t="s">
        <v>1</v>
      </c>
      <c r="C73" s="21"/>
      <c r="D73" s="21"/>
      <c r="E73" s="21"/>
      <c r="F73" s="21"/>
      <c r="G73" s="21"/>
      <c r="H73" s="21"/>
      <c r="I73" s="21"/>
    </row>
    <row r="74" spans="1:9" x14ac:dyDescent="0.25">
      <c r="A74" s="22" t="s">
        <v>72</v>
      </c>
      <c r="B74" s="22" t="s">
        <v>30</v>
      </c>
      <c r="C74" s="23">
        <v>1</v>
      </c>
      <c r="D74" s="23"/>
      <c r="E74" s="23">
        <f>C74*D74</f>
        <v>0</v>
      </c>
      <c r="F74" s="23"/>
      <c r="G74" s="23">
        <f>C74*F74</f>
        <v>0</v>
      </c>
      <c r="H74" s="23"/>
      <c r="I74" s="23">
        <f t="shared" ref="I74" si="15">H74*C74</f>
        <v>0</v>
      </c>
    </row>
    <row r="75" spans="1:9" x14ac:dyDescent="0.25">
      <c r="A75" s="20" t="s">
        <v>73</v>
      </c>
      <c r="B75" s="20" t="s">
        <v>1</v>
      </c>
      <c r="C75" s="21"/>
      <c r="D75" s="21"/>
      <c r="E75" s="21"/>
      <c r="F75" s="21"/>
      <c r="G75" s="21"/>
      <c r="H75" s="21"/>
      <c r="I75" s="21"/>
    </row>
    <row r="76" spans="1:9" x14ac:dyDescent="0.25">
      <c r="A76" s="22" t="s">
        <v>72</v>
      </c>
      <c r="B76" s="22" t="s">
        <v>30</v>
      </c>
      <c r="C76" s="23">
        <v>1</v>
      </c>
      <c r="D76" s="23"/>
      <c r="E76" s="23">
        <f>C76*D76</f>
        <v>0</v>
      </c>
      <c r="F76" s="23"/>
      <c r="G76" s="23">
        <f>C76*F76</f>
        <v>0</v>
      </c>
      <c r="H76" s="23"/>
      <c r="I76" s="23">
        <f t="shared" ref="I76" si="16">H76*C76</f>
        <v>0</v>
      </c>
    </row>
    <row r="77" spans="1:9" x14ac:dyDescent="0.25">
      <c r="A77" s="22" t="s">
        <v>1</v>
      </c>
      <c r="B77" s="22" t="s">
        <v>1</v>
      </c>
      <c r="C77" s="23"/>
      <c r="D77" s="23"/>
      <c r="E77" s="23"/>
      <c r="F77" s="23"/>
      <c r="G77" s="23"/>
      <c r="H77" s="23"/>
      <c r="I77" s="23"/>
    </row>
    <row r="78" spans="1:9" x14ac:dyDescent="0.25">
      <c r="A78" s="18" t="s">
        <v>74</v>
      </c>
      <c r="B78" s="18" t="s">
        <v>1</v>
      </c>
      <c r="C78" s="19"/>
      <c r="D78" s="19"/>
      <c r="E78" s="19">
        <f>SUM(E70:E76)</f>
        <v>0</v>
      </c>
      <c r="F78" s="19"/>
      <c r="G78" s="19">
        <f>SUM(G70:G76)</f>
        <v>0</v>
      </c>
      <c r="H78" s="19"/>
      <c r="I78" s="19">
        <f>SUM(I70:I76)</f>
        <v>0</v>
      </c>
    </row>
    <row r="79" spans="1:9" x14ac:dyDescent="0.25">
      <c r="A79" s="22" t="s">
        <v>1</v>
      </c>
      <c r="B79" s="22" t="s">
        <v>1</v>
      </c>
      <c r="C79" s="23"/>
      <c r="D79" s="23"/>
      <c r="E79" s="23"/>
      <c r="F79" s="23"/>
      <c r="G79" s="23"/>
      <c r="H79" s="23"/>
      <c r="I79" s="23"/>
    </row>
    <row r="80" spans="1:9" x14ac:dyDescent="0.25">
      <c r="A80" s="18" t="s">
        <v>75</v>
      </c>
      <c r="B80" s="18" t="s">
        <v>1</v>
      </c>
      <c r="C80" s="19"/>
      <c r="D80" s="19"/>
      <c r="E80" s="19"/>
      <c r="F80" s="19"/>
      <c r="G80" s="19"/>
      <c r="H80" s="19"/>
      <c r="I80" s="19"/>
    </row>
    <row r="81" spans="1:9" x14ac:dyDescent="0.25">
      <c r="A81" s="20" t="s">
        <v>76</v>
      </c>
      <c r="B81" s="20" t="s">
        <v>1</v>
      </c>
      <c r="C81" s="21"/>
      <c r="D81" s="21"/>
      <c r="E81" s="21"/>
      <c r="F81" s="21"/>
      <c r="G81" s="21"/>
      <c r="H81" s="21"/>
      <c r="I81" s="21"/>
    </row>
    <row r="82" spans="1:9" x14ac:dyDescent="0.25">
      <c r="A82" s="22" t="s">
        <v>77</v>
      </c>
      <c r="B82" s="22" t="s">
        <v>30</v>
      </c>
      <c r="C82" s="23">
        <v>3</v>
      </c>
      <c r="D82" s="23"/>
      <c r="E82" s="23">
        <f>C82*D82</f>
        <v>0</v>
      </c>
      <c r="F82" s="23"/>
      <c r="G82" s="23">
        <f>C82*F82</f>
        <v>0</v>
      </c>
      <c r="H82" s="23"/>
      <c r="I82" s="23">
        <f t="shared" ref="I82" si="17">H82*C82</f>
        <v>0</v>
      </c>
    </row>
    <row r="83" spans="1:9" x14ac:dyDescent="0.25">
      <c r="A83" s="20" t="s">
        <v>78</v>
      </c>
      <c r="B83" s="20" t="s">
        <v>1</v>
      </c>
      <c r="C83" s="21"/>
      <c r="D83" s="21"/>
      <c r="E83" s="21"/>
      <c r="F83" s="21"/>
      <c r="G83" s="21"/>
      <c r="H83" s="21"/>
      <c r="I83" s="21"/>
    </row>
    <row r="84" spans="1:9" x14ac:dyDescent="0.25">
      <c r="A84" s="22" t="s">
        <v>79</v>
      </c>
      <c r="B84" s="22" t="s">
        <v>30</v>
      </c>
      <c r="C84" s="23">
        <v>3</v>
      </c>
      <c r="D84" s="23"/>
      <c r="E84" s="23">
        <f>C84*D84</f>
        <v>0</v>
      </c>
      <c r="F84" s="23"/>
      <c r="G84" s="23">
        <f>C84*F84</f>
        <v>0</v>
      </c>
      <c r="H84" s="23"/>
      <c r="I84" s="23">
        <f t="shared" ref="I84" si="18">H84*C84</f>
        <v>0</v>
      </c>
    </row>
    <row r="85" spans="1:9" x14ac:dyDescent="0.25">
      <c r="A85" s="20" t="s">
        <v>80</v>
      </c>
      <c r="B85" s="20" t="s">
        <v>1</v>
      </c>
      <c r="C85" s="21"/>
      <c r="D85" s="21"/>
      <c r="E85" s="21"/>
      <c r="F85" s="21"/>
      <c r="G85" s="21"/>
      <c r="H85" s="21"/>
      <c r="I85" s="21"/>
    </row>
    <row r="86" spans="1:9" x14ac:dyDescent="0.25">
      <c r="A86" s="22" t="s">
        <v>81</v>
      </c>
      <c r="B86" s="22" t="s">
        <v>30</v>
      </c>
      <c r="C86" s="23">
        <v>1</v>
      </c>
      <c r="D86" s="23"/>
      <c r="E86" s="23">
        <f>C86*D86</f>
        <v>0</v>
      </c>
      <c r="F86" s="23"/>
      <c r="G86" s="23">
        <f>C86*F86</f>
        <v>0</v>
      </c>
      <c r="H86" s="23"/>
      <c r="I86" s="23">
        <f t="shared" ref="I86" si="19">H86*C86</f>
        <v>0</v>
      </c>
    </row>
    <row r="87" spans="1:9" x14ac:dyDescent="0.25">
      <c r="A87" s="20" t="s">
        <v>82</v>
      </c>
      <c r="B87" s="20" t="s">
        <v>1</v>
      </c>
      <c r="C87" s="21"/>
      <c r="D87" s="21"/>
      <c r="E87" s="21"/>
      <c r="F87" s="21"/>
      <c r="G87" s="21"/>
      <c r="H87" s="21"/>
      <c r="I87" s="21"/>
    </row>
    <row r="88" spans="1:9" x14ac:dyDescent="0.25">
      <c r="A88" s="22" t="s">
        <v>83</v>
      </c>
      <c r="B88" s="22" t="s">
        <v>30</v>
      </c>
      <c r="C88" s="23">
        <v>1</v>
      </c>
      <c r="D88" s="23"/>
      <c r="E88" s="23">
        <f>C88*D88</f>
        <v>0</v>
      </c>
      <c r="F88" s="23"/>
      <c r="G88" s="23">
        <f>C88*F88</f>
        <v>0</v>
      </c>
      <c r="H88" s="23"/>
      <c r="I88" s="23">
        <f t="shared" ref="I88" si="20">H88*C88</f>
        <v>0</v>
      </c>
    </row>
    <row r="89" spans="1:9" x14ac:dyDescent="0.25">
      <c r="A89" s="22" t="s">
        <v>1</v>
      </c>
      <c r="B89" s="22" t="s">
        <v>1</v>
      </c>
      <c r="C89" s="23"/>
      <c r="D89" s="23"/>
      <c r="E89" s="23"/>
      <c r="F89" s="23"/>
      <c r="G89" s="23"/>
      <c r="H89" s="23"/>
      <c r="I89" s="23"/>
    </row>
    <row r="90" spans="1:9" x14ac:dyDescent="0.25">
      <c r="A90" s="18" t="s">
        <v>84</v>
      </c>
      <c r="B90" s="18" t="s">
        <v>1</v>
      </c>
      <c r="C90" s="19"/>
      <c r="D90" s="19"/>
      <c r="E90" s="19">
        <f>SUM(E82:E88)</f>
        <v>0</v>
      </c>
      <c r="F90" s="19"/>
      <c r="G90" s="19">
        <f>SUM(G82:G88)</f>
        <v>0</v>
      </c>
      <c r="H90" s="19"/>
      <c r="I90" s="19">
        <f>SUM(I82:I88)</f>
        <v>0</v>
      </c>
    </row>
    <row r="91" spans="1:9" x14ac:dyDescent="0.25">
      <c r="A91" s="22" t="s">
        <v>1</v>
      </c>
      <c r="B91" s="22" t="s">
        <v>1</v>
      </c>
      <c r="C91" s="23"/>
      <c r="D91" s="23"/>
      <c r="E91" s="23"/>
      <c r="F91" s="23"/>
      <c r="G91" s="23"/>
      <c r="H91" s="23"/>
      <c r="I91" s="23"/>
    </row>
    <row r="92" spans="1:9" x14ac:dyDescent="0.25">
      <c r="A92" s="20" t="s">
        <v>85</v>
      </c>
      <c r="B92" s="20" t="s">
        <v>1</v>
      </c>
      <c r="C92" s="21"/>
      <c r="D92" s="21"/>
      <c r="E92" s="21"/>
      <c r="F92" s="21"/>
      <c r="G92" s="21"/>
      <c r="H92" s="21"/>
      <c r="I92" s="21"/>
    </row>
    <row r="93" spans="1:9" x14ac:dyDescent="0.25">
      <c r="A93" s="22" t="s">
        <v>86</v>
      </c>
      <c r="B93" s="22" t="s">
        <v>87</v>
      </c>
      <c r="C93" s="23">
        <v>20</v>
      </c>
      <c r="D93" s="23"/>
      <c r="E93" s="23">
        <f>C93*D93</f>
        <v>0</v>
      </c>
      <c r="F93" s="23"/>
      <c r="G93" s="23">
        <f>C93*F93</f>
        <v>0</v>
      </c>
      <c r="H93" s="23"/>
      <c r="I93" s="23">
        <f t="shared" ref="I93" si="21">H93*C93</f>
        <v>0</v>
      </c>
    </row>
    <row r="94" spans="1:9" x14ac:dyDescent="0.25">
      <c r="A94" s="22" t="s">
        <v>1</v>
      </c>
      <c r="B94" s="22" t="s">
        <v>1</v>
      </c>
      <c r="C94" s="23"/>
      <c r="D94" s="23"/>
      <c r="E94" s="23"/>
      <c r="F94" s="23"/>
      <c r="G94" s="23"/>
      <c r="H94" s="23"/>
      <c r="I94" s="23"/>
    </row>
    <row r="95" spans="1:9" x14ac:dyDescent="0.25">
      <c r="A95" s="20" t="s">
        <v>88</v>
      </c>
      <c r="B95" s="20" t="s">
        <v>1</v>
      </c>
      <c r="C95" s="21"/>
      <c r="D95" s="21"/>
      <c r="E95" s="21"/>
      <c r="F95" s="21"/>
      <c r="G95" s="21"/>
      <c r="H95" s="21"/>
      <c r="I95" s="21"/>
    </row>
    <row r="96" spans="1:9" x14ac:dyDescent="0.25">
      <c r="A96" s="22" t="s">
        <v>89</v>
      </c>
      <c r="B96" s="22" t="s">
        <v>87</v>
      </c>
      <c r="C96" s="23">
        <v>8</v>
      </c>
      <c r="D96" s="23"/>
      <c r="E96" s="23">
        <f>C96*D96</f>
        <v>0</v>
      </c>
      <c r="F96" s="23"/>
      <c r="G96" s="23">
        <f>C96*F96</f>
        <v>0</v>
      </c>
      <c r="H96" s="23"/>
      <c r="I96" s="23">
        <f t="shared" ref="I96:I97" si="22">H96*C96</f>
        <v>0</v>
      </c>
    </row>
    <row r="97" spans="1:14" x14ac:dyDescent="0.25">
      <c r="A97" s="22" t="s">
        <v>90</v>
      </c>
      <c r="B97" s="22" t="s">
        <v>87</v>
      </c>
      <c r="C97" s="23">
        <v>4</v>
      </c>
      <c r="D97" s="23"/>
      <c r="E97" s="23">
        <f>C97*D97</f>
        <v>0</v>
      </c>
      <c r="F97" s="23"/>
      <c r="G97" s="23">
        <f>C97*F97</f>
        <v>0</v>
      </c>
      <c r="H97" s="23"/>
      <c r="I97" s="23">
        <f t="shared" si="22"/>
        <v>0</v>
      </c>
    </row>
    <row r="98" spans="1:14" x14ac:dyDescent="0.25">
      <c r="A98" s="20" t="s">
        <v>91</v>
      </c>
      <c r="B98" s="20" t="s">
        <v>1</v>
      </c>
      <c r="C98" s="21"/>
      <c r="D98" s="21"/>
      <c r="E98" s="21"/>
      <c r="F98" s="21"/>
      <c r="G98" s="21"/>
      <c r="H98" s="21"/>
      <c r="I98" s="21"/>
    </row>
    <row r="99" spans="1:14" x14ac:dyDescent="0.25">
      <c r="A99" s="22" t="s">
        <v>92</v>
      </c>
      <c r="B99" s="22" t="s">
        <v>87</v>
      </c>
      <c r="C99" s="23">
        <v>6</v>
      </c>
      <c r="D99" s="23"/>
      <c r="E99" s="23">
        <f>C99*D99</f>
        <v>0</v>
      </c>
      <c r="F99" s="23"/>
      <c r="G99" s="23">
        <f>C99*F99</f>
        <v>0</v>
      </c>
      <c r="H99" s="23"/>
      <c r="I99" s="23">
        <f t="shared" ref="I99" si="23">H99*C99</f>
        <v>0</v>
      </c>
    </row>
    <row r="100" spans="1:14" x14ac:dyDescent="0.25">
      <c r="A100" s="22" t="s">
        <v>1</v>
      </c>
      <c r="B100" s="22" t="s">
        <v>1</v>
      </c>
      <c r="C100" s="23"/>
      <c r="D100" s="23"/>
      <c r="E100" s="23"/>
      <c r="F100" s="23"/>
      <c r="G100" s="23"/>
      <c r="H100" s="23"/>
      <c r="I100" s="23"/>
    </row>
    <row r="101" spans="1:14" x14ac:dyDescent="0.25">
      <c r="A101" s="22" t="s">
        <v>146</v>
      </c>
      <c r="B101" s="22" t="s">
        <v>1</v>
      </c>
      <c r="C101" s="23"/>
      <c r="D101" s="23"/>
      <c r="E101" s="23">
        <v>0</v>
      </c>
      <c r="F101" s="23"/>
      <c r="G101" s="23"/>
      <c r="H101" s="23"/>
      <c r="I101" s="23">
        <v>0</v>
      </c>
    </row>
    <row r="102" spans="1:14" x14ac:dyDescent="0.25">
      <c r="A102" s="16" t="s">
        <v>93</v>
      </c>
      <c r="B102" s="16" t="s">
        <v>1</v>
      </c>
      <c r="C102" s="17"/>
      <c r="D102" s="17"/>
      <c r="E102" s="17">
        <f>E101+E90+E78+E66+E60+E50+E27+E9</f>
        <v>0</v>
      </c>
      <c r="F102" s="17"/>
      <c r="G102" s="17">
        <f>G90+G78+G66+G60++G50+G27+G9+G93+G96+G97+G99</f>
        <v>0</v>
      </c>
      <c r="H102" s="17"/>
      <c r="I102" s="17">
        <f>I101+I99+I97+I96+I93+I90+I78++I66+I60+I50+++I27++++I9</f>
        <v>0</v>
      </c>
      <c r="N102" s="25"/>
    </row>
    <row r="103" spans="1:14" x14ac:dyDescent="0.25">
      <c r="A103" s="22" t="s">
        <v>1</v>
      </c>
      <c r="B103" s="22" t="s">
        <v>1</v>
      </c>
      <c r="C103" s="23"/>
      <c r="D103" s="23"/>
      <c r="E103" s="23"/>
      <c r="F103" s="23"/>
      <c r="G103" s="23"/>
      <c r="H103" s="23"/>
      <c r="I103" s="23"/>
    </row>
    <row r="104" spans="1:14" x14ac:dyDescent="0.25">
      <c r="A104" s="16" t="s">
        <v>94</v>
      </c>
      <c r="B104" s="16" t="s">
        <v>1</v>
      </c>
      <c r="C104" s="17"/>
      <c r="D104" s="17"/>
      <c r="E104" s="17"/>
      <c r="F104" s="17"/>
      <c r="G104" s="17"/>
      <c r="H104" s="17"/>
      <c r="I104" s="17"/>
    </row>
    <row r="105" spans="1:14" x14ac:dyDescent="0.25">
      <c r="A105" s="20" t="s">
        <v>95</v>
      </c>
      <c r="B105" s="20" t="s">
        <v>1</v>
      </c>
      <c r="C105" s="21"/>
      <c r="D105" s="21"/>
      <c r="E105" s="21"/>
      <c r="F105" s="21"/>
      <c r="G105" s="21"/>
      <c r="H105" s="21"/>
      <c r="I105" s="21"/>
    </row>
    <row r="106" spans="1:14" x14ac:dyDescent="0.25">
      <c r="A106" s="20" t="s">
        <v>96</v>
      </c>
      <c r="B106" s="20" t="s">
        <v>1</v>
      </c>
      <c r="C106" s="21"/>
      <c r="D106" s="21"/>
      <c r="E106" s="21"/>
      <c r="F106" s="21"/>
      <c r="G106" s="21"/>
      <c r="H106" s="21"/>
      <c r="I106" s="21"/>
    </row>
    <row r="107" spans="1:14" x14ac:dyDescent="0.25">
      <c r="A107" s="22" t="s">
        <v>97</v>
      </c>
      <c r="B107" s="22" t="s">
        <v>98</v>
      </c>
      <c r="C107" s="23">
        <v>4</v>
      </c>
      <c r="D107" s="23"/>
      <c r="E107" s="23">
        <f>C107*D107</f>
        <v>0</v>
      </c>
      <c r="F107" s="23"/>
      <c r="G107" s="23">
        <f>C107*F107</f>
        <v>0</v>
      </c>
      <c r="H107" s="23"/>
      <c r="I107" s="23">
        <f t="shared" ref="I107" si="24">H107*C107</f>
        <v>0</v>
      </c>
    </row>
    <row r="108" spans="1:14" x14ac:dyDescent="0.25">
      <c r="A108" s="20" t="s">
        <v>99</v>
      </c>
      <c r="B108" s="20" t="s">
        <v>1</v>
      </c>
      <c r="C108" s="21"/>
      <c r="D108" s="21"/>
      <c r="E108" s="21"/>
      <c r="F108" s="21"/>
      <c r="G108" s="21"/>
      <c r="H108" s="21"/>
      <c r="I108" s="21"/>
    </row>
    <row r="109" spans="1:14" x14ac:dyDescent="0.25">
      <c r="A109" s="20" t="s">
        <v>100</v>
      </c>
      <c r="B109" s="20" t="s">
        <v>1</v>
      </c>
      <c r="C109" s="21"/>
      <c r="D109" s="21"/>
      <c r="E109" s="21"/>
      <c r="F109" s="21"/>
      <c r="G109" s="21"/>
      <c r="H109" s="21"/>
      <c r="I109" s="21"/>
    </row>
    <row r="110" spans="1:14" x14ac:dyDescent="0.25">
      <c r="A110" s="22" t="s">
        <v>101</v>
      </c>
      <c r="B110" s="22" t="s">
        <v>30</v>
      </c>
      <c r="C110" s="23">
        <v>2</v>
      </c>
      <c r="D110" s="23"/>
      <c r="E110" s="23">
        <f>C110*D110</f>
        <v>0</v>
      </c>
      <c r="F110" s="23"/>
      <c r="G110" s="23">
        <f>C110*F110</f>
        <v>0</v>
      </c>
      <c r="H110" s="23"/>
      <c r="I110" s="23">
        <f t="shared" ref="I110:I111" si="25">H110*C110</f>
        <v>0</v>
      </c>
    </row>
    <row r="111" spans="1:14" x14ac:dyDescent="0.25">
      <c r="A111" s="22" t="s">
        <v>102</v>
      </c>
      <c r="B111" s="22" t="s">
        <v>30</v>
      </c>
      <c r="C111" s="23">
        <v>1</v>
      </c>
      <c r="D111" s="23"/>
      <c r="E111" s="23">
        <f>C111*D111</f>
        <v>0</v>
      </c>
      <c r="F111" s="23"/>
      <c r="G111" s="23">
        <f>C111*F111</f>
        <v>0</v>
      </c>
      <c r="H111" s="23"/>
      <c r="I111" s="23">
        <f t="shared" si="25"/>
        <v>0</v>
      </c>
    </row>
    <row r="112" spans="1:14" x14ac:dyDescent="0.25">
      <c r="A112" s="20" t="s">
        <v>103</v>
      </c>
      <c r="B112" s="20" t="s">
        <v>1</v>
      </c>
      <c r="C112" s="21"/>
      <c r="D112" s="21"/>
      <c r="E112" s="21"/>
      <c r="F112" s="21"/>
      <c r="G112" s="21"/>
      <c r="H112" s="21"/>
      <c r="I112" s="21"/>
    </row>
    <row r="113" spans="1:9" x14ac:dyDescent="0.25">
      <c r="A113" s="20" t="s">
        <v>104</v>
      </c>
      <c r="B113" s="20" t="s">
        <v>1</v>
      </c>
      <c r="C113" s="21"/>
      <c r="D113" s="21"/>
      <c r="E113" s="21"/>
      <c r="F113" s="21"/>
      <c r="G113" s="21"/>
      <c r="H113" s="21"/>
      <c r="I113" s="21"/>
    </row>
    <row r="114" spans="1:9" x14ac:dyDescent="0.25">
      <c r="A114" s="22" t="s">
        <v>105</v>
      </c>
      <c r="B114" s="22" t="s">
        <v>14</v>
      </c>
      <c r="C114" s="23">
        <v>10</v>
      </c>
      <c r="D114" s="23"/>
      <c r="E114" s="23">
        <f>C114*D114</f>
        <v>0</v>
      </c>
      <c r="F114" s="23"/>
      <c r="G114" s="23">
        <f>C114*F114</f>
        <v>0</v>
      </c>
      <c r="H114" s="23"/>
      <c r="I114" s="23">
        <f t="shared" ref="I114" si="26">H114*C114</f>
        <v>0</v>
      </c>
    </row>
    <row r="115" spans="1:9" x14ac:dyDescent="0.25">
      <c r="A115" s="20" t="s">
        <v>103</v>
      </c>
      <c r="B115" s="20" t="s">
        <v>1</v>
      </c>
      <c r="C115" s="21"/>
      <c r="D115" s="21"/>
      <c r="E115" s="21"/>
      <c r="F115" s="21"/>
      <c r="G115" s="21"/>
      <c r="H115" s="21"/>
      <c r="I115" s="21"/>
    </row>
    <row r="116" spans="1:9" x14ac:dyDescent="0.25">
      <c r="A116" s="20" t="s">
        <v>104</v>
      </c>
      <c r="B116" s="20" t="s">
        <v>1</v>
      </c>
      <c r="C116" s="21"/>
      <c r="D116" s="21"/>
      <c r="E116" s="21"/>
      <c r="F116" s="21"/>
      <c r="G116" s="21"/>
      <c r="H116" s="21"/>
      <c r="I116" s="21"/>
    </row>
    <row r="117" spans="1:9" x14ac:dyDescent="0.25">
      <c r="A117" s="22" t="s">
        <v>106</v>
      </c>
      <c r="B117" s="22" t="s">
        <v>14</v>
      </c>
      <c r="C117" s="23">
        <v>52</v>
      </c>
      <c r="D117" s="23"/>
      <c r="E117" s="23">
        <f>C117*D117</f>
        <v>0</v>
      </c>
      <c r="F117" s="23"/>
      <c r="G117" s="23">
        <f>C117*F117</f>
        <v>0</v>
      </c>
      <c r="H117" s="23"/>
      <c r="I117" s="23">
        <f t="shared" ref="I117" si="27">H117*C117</f>
        <v>0</v>
      </c>
    </row>
    <row r="118" spans="1:9" x14ac:dyDescent="0.25">
      <c r="A118" s="20" t="s">
        <v>107</v>
      </c>
      <c r="B118" s="20" t="s">
        <v>1</v>
      </c>
      <c r="C118" s="21"/>
      <c r="D118" s="21"/>
      <c r="E118" s="21"/>
      <c r="F118" s="21"/>
      <c r="G118" s="21"/>
      <c r="H118" s="21"/>
      <c r="I118" s="21"/>
    </row>
    <row r="119" spans="1:9" x14ac:dyDescent="0.25">
      <c r="A119" s="20" t="s">
        <v>108</v>
      </c>
      <c r="B119" s="20" t="s">
        <v>1</v>
      </c>
      <c r="C119" s="21"/>
      <c r="D119" s="21"/>
      <c r="E119" s="21"/>
      <c r="F119" s="21"/>
      <c r="G119" s="21"/>
      <c r="H119" s="21"/>
      <c r="I119" s="21"/>
    </row>
    <row r="120" spans="1:9" x14ac:dyDescent="0.25">
      <c r="A120" s="22" t="s">
        <v>109</v>
      </c>
      <c r="B120" s="22" t="s">
        <v>110</v>
      </c>
      <c r="C120" s="23">
        <v>0.1</v>
      </c>
      <c r="D120" s="23"/>
      <c r="E120" s="23">
        <f>C120*D120</f>
        <v>0</v>
      </c>
      <c r="F120" s="23"/>
      <c r="G120" s="23">
        <f>C120*F120</f>
        <v>0</v>
      </c>
      <c r="H120" s="23"/>
      <c r="I120" s="23">
        <f t="shared" ref="I120" si="28">H120*C120</f>
        <v>0</v>
      </c>
    </row>
    <row r="121" spans="1:9" x14ac:dyDescent="0.25">
      <c r="A121" s="20" t="s">
        <v>111</v>
      </c>
      <c r="B121" s="20" t="s">
        <v>1</v>
      </c>
      <c r="C121" s="21"/>
      <c r="D121" s="21"/>
      <c r="E121" s="21"/>
      <c r="F121" s="21"/>
      <c r="G121" s="21"/>
      <c r="H121" s="21"/>
      <c r="I121" s="21"/>
    </row>
    <row r="122" spans="1:9" x14ac:dyDescent="0.25">
      <c r="A122" s="22" t="s">
        <v>112</v>
      </c>
      <c r="B122" s="22" t="s">
        <v>14</v>
      </c>
      <c r="C122" s="23">
        <v>62</v>
      </c>
      <c r="D122" s="23"/>
      <c r="E122" s="23">
        <f>C122*D122</f>
        <v>0</v>
      </c>
      <c r="F122" s="23"/>
      <c r="G122" s="23">
        <f>C122*F122</f>
        <v>0</v>
      </c>
      <c r="H122" s="23"/>
      <c r="I122" s="23">
        <f t="shared" ref="I122" si="29">H122*C122</f>
        <v>0</v>
      </c>
    </row>
    <row r="123" spans="1:9" x14ac:dyDescent="0.25">
      <c r="A123" s="20" t="s">
        <v>113</v>
      </c>
      <c r="B123" s="20" t="s">
        <v>1</v>
      </c>
      <c r="C123" s="21"/>
      <c r="D123" s="21"/>
      <c r="E123" s="21"/>
      <c r="F123" s="21"/>
      <c r="G123" s="21"/>
      <c r="H123" s="21"/>
      <c r="I123" s="21"/>
    </row>
    <row r="124" spans="1:9" x14ac:dyDescent="0.25">
      <c r="A124" s="22" t="s">
        <v>105</v>
      </c>
      <c r="B124" s="22" t="s">
        <v>14</v>
      </c>
      <c r="C124" s="23">
        <v>10</v>
      </c>
      <c r="D124" s="23"/>
      <c r="E124" s="23">
        <f>C124*D124</f>
        <v>0</v>
      </c>
      <c r="F124" s="23"/>
      <c r="G124" s="23">
        <f>C124*F124</f>
        <v>0</v>
      </c>
      <c r="H124" s="23"/>
      <c r="I124" s="23">
        <f t="shared" ref="I124:I125" si="30">H124*C124</f>
        <v>0</v>
      </c>
    </row>
    <row r="125" spans="1:9" x14ac:dyDescent="0.25">
      <c r="A125" s="22" t="s">
        <v>106</v>
      </c>
      <c r="B125" s="22" t="s">
        <v>14</v>
      </c>
      <c r="C125" s="23">
        <v>52</v>
      </c>
      <c r="D125" s="23"/>
      <c r="E125" s="23">
        <f>C125*D125</f>
        <v>0</v>
      </c>
      <c r="F125" s="23"/>
      <c r="G125" s="23">
        <f>C125*F125</f>
        <v>0</v>
      </c>
      <c r="H125" s="23"/>
      <c r="I125" s="23">
        <f t="shared" si="30"/>
        <v>0</v>
      </c>
    </row>
    <row r="126" spans="1:9" x14ac:dyDescent="0.25">
      <c r="A126" s="20" t="s">
        <v>114</v>
      </c>
      <c r="B126" s="20" t="s">
        <v>1</v>
      </c>
      <c r="C126" s="21"/>
      <c r="D126" s="21"/>
      <c r="E126" s="21"/>
      <c r="F126" s="21"/>
      <c r="G126" s="21"/>
      <c r="H126" s="21"/>
      <c r="I126" s="21"/>
    </row>
    <row r="127" spans="1:9" x14ac:dyDescent="0.25">
      <c r="A127" s="20" t="s">
        <v>115</v>
      </c>
      <c r="B127" s="20" t="s">
        <v>1</v>
      </c>
      <c r="C127" s="21"/>
      <c r="D127" s="21"/>
      <c r="E127" s="21"/>
      <c r="F127" s="21"/>
      <c r="G127" s="21"/>
      <c r="H127" s="21"/>
      <c r="I127" s="21"/>
    </row>
    <row r="128" spans="1:9" x14ac:dyDescent="0.25">
      <c r="A128" s="22" t="s">
        <v>116</v>
      </c>
      <c r="B128" s="22" t="s">
        <v>117</v>
      </c>
      <c r="C128" s="23">
        <v>22</v>
      </c>
      <c r="D128" s="23"/>
      <c r="E128" s="23">
        <f>C128*D128</f>
        <v>0</v>
      </c>
      <c r="F128" s="23"/>
      <c r="G128" s="23">
        <f>C128*F128</f>
        <v>0</v>
      </c>
      <c r="H128" s="23"/>
      <c r="I128" s="23">
        <f t="shared" ref="I128" si="31">H128*C128</f>
        <v>0</v>
      </c>
    </row>
    <row r="129" spans="1:9" x14ac:dyDescent="0.25">
      <c r="A129" s="20" t="s">
        <v>118</v>
      </c>
      <c r="B129" s="20" t="s">
        <v>1</v>
      </c>
      <c r="C129" s="21"/>
      <c r="D129" s="21"/>
      <c r="E129" s="21"/>
      <c r="F129" s="21"/>
      <c r="G129" s="21"/>
      <c r="H129" s="21"/>
      <c r="I129" s="21"/>
    </row>
    <row r="130" spans="1:9" x14ac:dyDescent="0.25">
      <c r="A130" s="20" t="s">
        <v>119</v>
      </c>
      <c r="B130" s="20" t="s">
        <v>1</v>
      </c>
      <c r="C130" s="21"/>
      <c r="D130" s="21"/>
      <c r="E130" s="21"/>
      <c r="F130" s="21"/>
      <c r="G130" s="21"/>
      <c r="H130" s="21"/>
      <c r="I130" s="21"/>
    </row>
    <row r="131" spans="1:9" x14ac:dyDescent="0.25">
      <c r="A131" s="22" t="s">
        <v>120</v>
      </c>
      <c r="B131" s="22" t="s">
        <v>14</v>
      </c>
      <c r="C131" s="23">
        <v>62</v>
      </c>
      <c r="D131" s="23"/>
      <c r="E131" s="23">
        <f>C131*D131</f>
        <v>0</v>
      </c>
      <c r="F131" s="23"/>
      <c r="G131" s="23">
        <f>C131*F131</f>
        <v>0</v>
      </c>
      <c r="H131" s="23"/>
      <c r="I131" s="23">
        <f t="shared" ref="I131" si="32">H131*C131</f>
        <v>0</v>
      </c>
    </row>
    <row r="132" spans="1:9" x14ac:dyDescent="0.25">
      <c r="A132" s="20" t="s">
        <v>121</v>
      </c>
      <c r="B132" s="20" t="s">
        <v>1</v>
      </c>
      <c r="C132" s="21"/>
      <c r="D132" s="21"/>
      <c r="E132" s="21"/>
      <c r="F132" s="21"/>
      <c r="G132" s="21"/>
      <c r="H132" s="21"/>
      <c r="I132" s="21"/>
    </row>
    <row r="133" spans="1:9" x14ac:dyDescent="0.25">
      <c r="A133" s="22" t="s">
        <v>122</v>
      </c>
      <c r="B133" s="22" t="s">
        <v>117</v>
      </c>
      <c r="C133" s="23">
        <v>17.5</v>
      </c>
      <c r="D133" s="23"/>
      <c r="E133" s="23">
        <f>C133*D133</f>
        <v>0</v>
      </c>
      <c r="F133" s="23"/>
      <c r="G133" s="23">
        <f>C133*F133</f>
        <v>0</v>
      </c>
      <c r="H133" s="23"/>
      <c r="I133" s="23">
        <f t="shared" ref="I133" si="33">H133*C133</f>
        <v>0</v>
      </c>
    </row>
    <row r="134" spans="1:9" x14ac:dyDescent="0.25">
      <c r="A134" s="22" t="s">
        <v>1</v>
      </c>
      <c r="B134" s="22" t="s">
        <v>1</v>
      </c>
      <c r="C134" s="23"/>
      <c r="D134" s="23"/>
      <c r="E134" s="23"/>
      <c r="F134" s="23"/>
      <c r="G134" s="23"/>
      <c r="H134" s="23"/>
      <c r="I134" s="23"/>
    </row>
    <row r="135" spans="1:9" x14ac:dyDescent="0.25">
      <c r="A135" s="16" t="s">
        <v>123</v>
      </c>
      <c r="B135" s="16" t="s">
        <v>1</v>
      </c>
      <c r="C135" s="17"/>
      <c r="D135" s="17"/>
      <c r="E135" s="17">
        <f>SUM(E107:E133)</f>
        <v>0</v>
      </c>
      <c r="F135" s="17"/>
      <c r="G135" s="17">
        <f>SUM(G107:G134)</f>
        <v>0</v>
      </c>
      <c r="H135" s="17"/>
      <c r="I135" s="17">
        <f>SUM(I107:I133)</f>
        <v>0</v>
      </c>
    </row>
  </sheetData>
  <autoFilter ref="I1:I135" xr:uid="{00000000-0009-0000-0000-000001000000}"/>
  <pageMargins left="0.70866141732283472" right="0.70866141732283472" top="0.78740157480314965" bottom="0.78740157480314965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Kateřina Morávková</cp:lastModifiedBy>
  <cp:lastPrinted>2021-01-19T12:50:37Z</cp:lastPrinted>
  <dcterms:created xsi:type="dcterms:W3CDTF">2014-06-12T14:17:26Z</dcterms:created>
  <dcterms:modified xsi:type="dcterms:W3CDTF">2021-01-22T15:29:10Z</dcterms:modified>
</cp:coreProperties>
</file>